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на\Desktop\25-26МЕНЮ БЕЛОГОРСК\"/>
    </mc:Choice>
  </mc:AlternateContent>
  <bookViews>
    <workbookView xWindow="0" yWindow="0" windowWidth="23040" windowHeight="9072" tabRatio="500" activeTab="2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10">Лист1!$A$1:$I$15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3" l="1"/>
  <c r="F13" i="3"/>
  <c r="E13" i="3"/>
  <c r="D13" i="3"/>
  <c r="C13" i="3" l="1"/>
  <c r="G14" i="8" l="1"/>
  <c r="F14" i="8"/>
  <c r="E14" i="8"/>
  <c r="D14" i="8"/>
  <c r="C14" i="8"/>
  <c r="G23" i="11" l="1"/>
  <c r="F23" i="11"/>
  <c r="E23" i="11"/>
  <c r="D23" i="11"/>
  <c r="C23" i="11"/>
  <c r="G23" i="10"/>
  <c r="F23" i="10"/>
  <c r="E23" i="10"/>
  <c r="D23" i="10"/>
  <c r="C23" i="10"/>
  <c r="G23" i="4"/>
  <c r="F23" i="4"/>
  <c r="E23" i="4"/>
  <c r="D23" i="4"/>
  <c r="C23" i="4"/>
  <c r="G13" i="11" l="1"/>
  <c r="G24" i="11" s="1"/>
  <c r="F13" i="11"/>
  <c r="F24" i="11" s="1"/>
  <c r="E13" i="11"/>
  <c r="E24" i="11" s="1"/>
  <c r="D13" i="11"/>
  <c r="D24" i="11" s="1"/>
  <c r="C13" i="11"/>
  <c r="C24" i="11" s="1"/>
  <c r="G13" i="10"/>
  <c r="G24" i="10" s="1"/>
  <c r="F13" i="10"/>
  <c r="F24" i="10" s="1"/>
  <c r="E13" i="10"/>
  <c r="E24" i="10" s="1"/>
  <c r="D13" i="10"/>
  <c r="D24" i="10" s="1"/>
  <c r="C13" i="10"/>
  <c r="C24" i="10" s="1"/>
  <c r="G23" i="9"/>
  <c r="F23" i="9"/>
  <c r="E23" i="9"/>
  <c r="D23" i="9"/>
  <c r="C23" i="9"/>
  <c r="G14" i="9"/>
  <c r="F14" i="9"/>
  <c r="E14" i="9"/>
  <c r="D14" i="9"/>
  <c r="C14" i="9"/>
  <c r="G24" i="8"/>
  <c r="F24" i="8"/>
  <c r="E24" i="8"/>
  <c r="D24" i="8"/>
  <c r="C24" i="8"/>
  <c r="G22" i="7"/>
  <c r="F22" i="7"/>
  <c r="E22" i="7"/>
  <c r="D22" i="7"/>
  <c r="C22" i="7"/>
  <c r="G13" i="7"/>
  <c r="F13" i="7"/>
  <c r="E13" i="7"/>
  <c r="D13" i="7"/>
  <c r="C13" i="7"/>
  <c r="G24" i="6"/>
  <c r="F24" i="6"/>
  <c r="E24" i="6"/>
  <c r="D24" i="6"/>
  <c r="C24" i="6"/>
  <c r="G14" i="6"/>
  <c r="F14" i="6"/>
  <c r="E14" i="6"/>
  <c r="D14" i="6"/>
  <c r="C14" i="6"/>
  <c r="G23" i="5"/>
  <c r="F23" i="5"/>
  <c r="E23" i="5"/>
  <c r="D23" i="5"/>
  <c r="C23" i="5"/>
  <c r="G14" i="5"/>
  <c r="F14" i="5"/>
  <c r="E14" i="5"/>
  <c r="D14" i="5"/>
  <c r="C14" i="5"/>
  <c r="G13" i="4"/>
  <c r="G24" i="4" s="1"/>
  <c r="F13" i="4"/>
  <c r="F24" i="4" s="1"/>
  <c r="E13" i="4"/>
  <c r="E24" i="4" s="1"/>
  <c r="D13" i="4"/>
  <c r="D24" i="4" s="1"/>
  <c r="C13" i="4"/>
  <c r="C24" i="4" s="1"/>
  <c r="G23" i="3"/>
  <c r="F23" i="3"/>
  <c r="E23" i="3"/>
  <c r="D23" i="3"/>
  <c r="C23" i="3"/>
  <c r="G24" i="2"/>
  <c r="F24" i="2"/>
  <c r="E24" i="2"/>
  <c r="D24" i="2"/>
  <c r="C24" i="2"/>
  <c r="G14" i="2"/>
  <c r="F14" i="2"/>
  <c r="E14" i="2"/>
  <c r="D14" i="2"/>
  <c r="C14" i="2"/>
  <c r="E24" i="3" l="1"/>
  <c r="C25" i="2"/>
  <c r="D24" i="3"/>
  <c r="E24" i="5"/>
  <c r="C25" i="6"/>
  <c r="G25" i="6"/>
  <c r="E23" i="7"/>
  <c r="C25" i="8"/>
  <c r="G25" i="8"/>
  <c r="C24" i="3"/>
  <c r="G24" i="3"/>
  <c r="D24" i="5"/>
  <c r="F25" i="6"/>
  <c r="D23" i="7"/>
  <c r="F25" i="8"/>
  <c r="F24" i="5"/>
  <c r="D25" i="6"/>
  <c r="F23" i="7"/>
  <c r="D25" i="8"/>
  <c r="D24" i="9"/>
  <c r="F24" i="9"/>
  <c r="E25" i="2"/>
  <c r="G25" i="2"/>
  <c r="F25" i="2"/>
  <c r="D25" i="2"/>
  <c r="F24" i="3"/>
  <c r="C24" i="5"/>
  <c r="G24" i="5"/>
  <c r="E25" i="6"/>
  <c r="C23" i="7"/>
  <c r="G23" i="7"/>
  <c r="E25" i="8"/>
  <c r="C24" i="9"/>
  <c r="G24" i="9"/>
  <c r="E24" i="9"/>
</calcChain>
</file>

<file path=xl/sharedStrings.xml><?xml version="1.0" encoding="utf-8"?>
<sst xmlns="http://schemas.openxmlformats.org/spreadsheetml/2006/main" count="368" uniqueCount="113">
  <si>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</si>
  <si>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</si>
  <si>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</si>
  <si>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</si>
  <si>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</si>
  <si>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</si>
  <si>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</si>
  <si>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</si>
  <si>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</si>
  <si>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</si>
  <si>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</si>
  <si>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</si>
  <si>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</si>
  <si>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СРБ</t>
  </si>
  <si>
    <t>Напиток из плодов шиповника</t>
  </si>
  <si>
    <t xml:space="preserve">Хлеб ржаной </t>
  </si>
  <si>
    <t>Итого за завтрак:</t>
  </si>
  <si>
    <t>ОБЕД</t>
  </si>
  <si>
    <t xml:space="preserve">Борщ с капустой и картофелем </t>
  </si>
  <si>
    <t>Гуляш из говядины</t>
  </si>
  <si>
    <t>Компот из свежих плодов</t>
  </si>
  <si>
    <t xml:space="preserve">Хлеб пшеничный </t>
  </si>
  <si>
    <t>Итого за обед:</t>
  </si>
  <si>
    <t>День: вторник</t>
  </si>
  <si>
    <t>2 день</t>
  </si>
  <si>
    <t>Винегрет  овощной</t>
  </si>
  <si>
    <t>Компот из сухофруктов</t>
  </si>
  <si>
    <t>ВСЕГО ЗА ДЕНЬ:</t>
  </si>
  <si>
    <t>День: среда</t>
  </si>
  <si>
    <t>3 день</t>
  </si>
  <si>
    <t>Сыр (порциями)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</si>
  <si>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</si>
  <si>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</si>
  <si>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</si>
  <si>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</si>
  <si>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</si>
  <si>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</si>
  <si>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</si>
  <si>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</si>
  <si>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Рыба ,тушенная  в томате с овощами</t>
  </si>
  <si>
    <t>Хлеб пшеничный</t>
  </si>
  <si>
    <t>Хлеб ржаной</t>
  </si>
  <si>
    <t>Макаронные изделия отварные с м-сл</t>
  </si>
  <si>
    <t>Неделя: вторая</t>
  </si>
  <si>
    <t>6 день</t>
  </si>
  <si>
    <t>Каша пшённая  с изюмом с м-сл</t>
  </si>
  <si>
    <t>7 день</t>
  </si>
  <si>
    <t>Каша рассыпчатая  гречневая с м-сл</t>
  </si>
  <si>
    <t>8 день</t>
  </si>
  <si>
    <t>Какао с молоком</t>
  </si>
  <si>
    <t>Рассольник ленинградский</t>
  </si>
  <si>
    <t>9 день</t>
  </si>
  <si>
    <t>Каша рассыпчатая гречневая с м-сл</t>
  </si>
  <si>
    <t>10 день</t>
  </si>
  <si>
    <t>Борщ с капустой и картофелем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</si>
  <si>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</si>
  <si>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</si>
  <si>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</si>
  <si>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</si>
  <si>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</si>
  <si>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</si>
  <si>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12 и старше лет</t>
  </si>
  <si>
    <t xml:space="preserve">Завтрак </t>
  </si>
  <si>
    <t xml:space="preserve">Обед </t>
  </si>
  <si>
    <t>не менее 550</t>
  </si>
  <si>
    <t>не менее 800</t>
  </si>
  <si>
    <t>Суп-лапша домашняя с курицей</t>
  </si>
  <si>
    <t>Бутерброд с джемом</t>
  </si>
  <si>
    <t>Соки фруктовые,овощные</t>
  </si>
  <si>
    <t>Говядина в кисло-сладком соусе</t>
  </si>
  <si>
    <t>Паста сливочная с курицей</t>
  </si>
  <si>
    <t>Распределение пищевых веществ и калорийности(за 10 дней)</t>
  </si>
  <si>
    <t>Суммарные объемы блюд по приемам пищи ( в граммах)</t>
  </si>
  <si>
    <t>Овощи натуральные(соленые или квашенные)          по сезону</t>
  </si>
  <si>
    <t>Щи по-Уральски со сметаной</t>
  </si>
  <si>
    <t>Каша жидкая молочная из манной крупы  с м-сл</t>
  </si>
  <si>
    <t>Суп картофельный гороховый (или фасолевый)</t>
  </si>
  <si>
    <t>Суп картофельный с макаронными изделиями</t>
  </si>
  <si>
    <t>45-47</t>
  </si>
  <si>
    <t xml:space="preserve">Салат со свежей капусты с морковью                                                  (или квашеной капусты с луком) </t>
  </si>
  <si>
    <t xml:space="preserve">Салат из овощей с яйцом "Мозаика" </t>
  </si>
  <si>
    <t>Салат из овощей "Осенний"</t>
  </si>
  <si>
    <t>Рис отварной с м-сл</t>
  </si>
  <si>
    <t>Сердце в соусе</t>
  </si>
  <si>
    <t>Чай черный байховый с молоком</t>
  </si>
  <si>
    <t>Суп картофельный с клецками</t>
  </si>
  <si>
    <t>278-673</t>
  </si>
  <si>
    <t>Тефтели мясные (говядина) в томатном соусе</t>
  </si>
  <si>
    <t>Кисломолочный напиток</t>
  </si>
  <si>
    <t>Шницель рыбный натуральный с м-сл</t>
  </si>
  <si>
    <t>Котлета куриная с м-сл</t>
  </si>
  <si>
    <t xml:space="preserve">Чахохбили из птицы </t>
  </si>
  <si>
    <t>Каша вязкая из крупы пшеничной "Артек" с м-сл</t>
  </si>
  <si>
    <t>Каша рассыпчатая ячневая  с  м-сл</t>
  </si>
  <si>
    <t xml:space="preserve">Плоды  свежие </t>
  </si>
  <si>
    <t>Печенье</t>
  </si>
  <si>
    <t>Икра овощная (или овощи натуральные свежие)</t>
  </si>
  <si>
    <t>Плоды  свежие</t>
  </si>
  <si>
    <t>Бутерброды горячие с  сыром</t>
  </si>
  <si>
    <t>Плов из говядины</t>
  </si>
  <si>
    <t>Овощи натуральные (соленые или квашеные)            по сезону</t>
  </si>
  <si>
    <t>Печень тушеная в сметанном соусе</t>
  </si>
  <si>
    <t>Плоды свежие</t>
  </si>
  <si>
    <t>Макароны отварные с сыром</t>
  </si>
  <si>
    <t xml:space="preserve">Салат из зеленого горошка с яйцом </t>
  </si>
  <si>
    <t xml:space="preserve">Чай черный байховый с сахаром и лимоном </t>
  </si>
  <si>
    <t xml:space="preserve">Фрикадельки из кур в соусе </t>
  </si>
  <si>
    <t xml:space="preserve">Рагу из овощей </t>
  </si>
  <si>
    <t>Рыба ,запеченная в сметанном соусе</t>
  </si>
  <si>
    <t>Запеканка из творога со сгущенным молоком</t>
  </si>
  <si>
    <t>Овощи натуральные (соленые или квашеные)              по сезону</t>
  </si>
  <si>
    <t>Овощи натуральные (соленые или квашеные)                    по сезону</t>
  </si>
  <si>
    <t>Каша рассыпчатая перловая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</si>
</sst>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b/>
      <sz val="11"/>
      <color rgb="FF00000A"/>
      <name val="Arial Black"/>
      <family val="2"/>
      <charset val="204"/>
    </font>
    <font>
      <b/>
      <sz val="10"/>
      <color rgb="FF00000A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0" fillId="0" borderId="0" xfId="0" applyFont="1"/>
    <xf numFmtId="0" fontId="7" fillId="2" borderId="4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0" borderId="0" xfId="0" applyFont="1"/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top"/>
    </xf>
    <xf numFmtId="0" fontId="22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vertical="center" wrapText="1"/>
    </xf>
    <xf numFmtId="0" fontId="18" fillId="0" borderId="0" xfId="0" applyNumberFormat="1" applyFont="1"/>
    <xf numFmtId="0" fontId="25" fillId="3" borderId="2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wrapText="1"/>
    </xf>
    <xf numFmtId="0" fontId="25" fillId="3" borderId="3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27" fillId="2" borderId="5" xfId="0" applyFont="1" applyFill="1" applyBorder="1" applyAlignment="1">
      <alignment wrapText="1"/>
    </xf>
    <xf numFmtId="0" fontId="25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2" fillId="2" borderId="8" xfId="0" applyFont="1" applyFill="1" applyBorder="1" applyAlignment="1">
      <alignment horizontal="left" wrapText="1"/>
    </xf>
    <xf numFmtId="0" fontId="22" fillId="2" borderId="10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topLeftCell="A4" zoomScale="60" zoomScaleNormal="130" workbookViewId="0">
      <selection activeCell="F28" sqref="F28"/>
    </sheetView>
  </sheetViews>
  <sheetFormatPr defaultColWidth="8.44140625" defaultRowHeight="14.4" x14ac:dyDescent="0.3"/>
  <cols>
    <col min="1" max="1" width="6.33203125" customWidth="1"/>
    <col min="2" max="2" width="46" customWidth="1"/>
    <col min="3" max="3" width="15.88671875" customWidth="1"/>
    <col min="4" max="4" width="13.109375" customWidth="1"/>
    <col min="5" max="5" width="13.6640625" customWidth="1"/>
    <col min="6" max="6" width="13.5546875" customWidth="1"/>
    <col min="7" max="7" width="18.6640625" customWidth="1"/>
  </cols>
  <sheetData>
    <row r="1" spans="1:7" ht="30" customHeight="1" x14ac:dyDescent="0.35">
      <c r="A1" s="81" t="s">
        <v>0</v>
      </c>
      <c r="B1" s="81"/>
    </row>
    <row r="2" spans="1:7" ht="18" x14ac:dyDescent="0.35">
      <c r="A2" s="1" t="s">
        <v>1</v>
      </c>
      <c r="B2" s="1"/>
    </row>
    <row r="3" spans="1:7" ht="21" x14ac:dyDescent="0.3">
      <c r="C3" s="2" t="s">
        <v>2</v>
      </c>
      <c r="G3" s="2"/>
    </row>
    <row r="4" spans="1:7" ht="15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30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23.25" customHeight="1" thickBot="1" x14ac:dyDescent="0.35">
      <c r="A6" s="79" t="s">
        <v>11</v>
      </c>
      <c r="B6" s="79"/>
      <c r="C6" s="79"/>
      <c r="D6" s="79"/>
      <c r="E6" s="79"/>
      <c r="F6" s="79"/>
      <c r="G6" s="79"/>
    </row>
    <row r="7" spans="1:7" ht="17.25" customHeight="1" thickBot="1" x14ac:dyDescent="0.35">
      <c r="A7" s="66">
        <v>181</v>
      </c>
      <c r="B7" s="67" t="s">
        <v>75</v>
      </c>
      <c r="C7" s="68">
        <v>210</v>
      </c>
      <c r="D7" s="69">
        <v>6</v>
      </c>
      <c r="E7" s="69">
        <v>9.8000000000000007</v>
      </c>
      <c r="F7" s="69">
        <v>31.8</v>
      </c>
      <c r="G7" s="69">
        <v>239.8</v>
      </c>
    </row>
    <row r="8" spans="1:7" ht="15" customHeight="1" thickBot="1" x14ac:dyDescent="0.35">
      <c r="A8" s="9">
        <v>15</v>
      </c>
      <c r="B8" s="10" t="s">
        <v>30</v>
      </c>
      <c r="C8" s="11">
        <v>15</v>
      </c>
      <c r="D8" s="12">
        <v>3.5</v>
      </c>
      <c r="E8" s="12">
        <v>4.4000000000000004</v>
      </c>
      <c r="F8" s="12">
        <v>0</v>
      </c>
      <c r="G8" s="12">
        <v>54.6</v>
      </c>
    </row>
    <row r="9" spans="1:7" ht="17.25" customHeight="1" thickBot="1" x14ac:dyDescent="0.35">
      <c r="A9" s="9">
        <v>382</v>
      </c>
      <c r="B9" s="13" t="s">
        <v>49</v>
      </c>
      <c r="C9" s="14">
        <v>180</v>
      </c>
      <c r="D9" s="15">
        <v>3.4</v>
      </c>
      <c r="E9" s="15">
        <v>2.7</v>
      </c>
      <c r="F9" s="15">
        <v>22.1</v>
      </c>
      <c r="G9" s="15">
        <v>126.8</v>
      </c>
    </row>
    <row r="10" spans="1:7" ht="15.75" customHeight="1" thickBot="1" x14ac:dyDescent="0.35">
      <c r="A10" s="31" t="s">
        <v>13</v>
      </c>
      <c r="B10" s="13" t="s">
        <v>40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5.75" customHeight="1" thickBot="1" x14ac:dyDescent="0.35">
      <c r="A11" s="31" t="s">
        <v>13</v>
      </c>
      <c r="B11" s="13" t="s">
        <v>41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5.75" customHeight="1" thickBot="1" x14ac:dyDescent="0.35">
      <c r="A12" s="9" t="s">
        <v>13</v>
      </c>
      <c r="B12" s="10" t="s">
        <v>95</v>
      </c>
      <c r="C12" s="11">
        <v>20</v>
      </c>
      <c r="D12" s="12">
        <v>1.5</v>
      </c>
      <c r="E12" s="12">
        <v>2</v>
      </c>
      <c r="F12" s="12">
        <v>15</v>
      </c>
      <c r="G12" s="12">
        <v>83.4</v>
      </c>
    </row>
    <row r="13" spans="1:7" ht="18" customHeight="1" thickBot="1" x14ac:dyDescent="0.35">
      <c r="A13" s="9">
        <v>338</v>
      </c>
      <c r="B13" s="10" t="s">
        <v>94</v>
      </c>
      <c r="C13" s="11">
        <v>120</v>
      </c>
      <c r="D13" s="12">
        <v>0.5</v>
      </c>
      <c r="E13" s="12">
        <v>0.5</v>
      </c>
      <c r="F13" s="12">
        <v>11.8</v>
      </c>
      <c r="G13" s="12">
        <v>56.4</v>
      </c>
    </row>
    <row r="14" spans="1:7" x14ac:dyDescent="0.3">
      <c r="A14" s="16"/>
      <c r="B14" s="17" t="s">
        <v>16</v>
      </c>
      <c r="C14" s="18">
        <f>SUM(C7:C13)</f>
        <v>625</v>
      </c>
      <c r="D14" s="19">
        <f>SUM(D7:D13)</f>
        <v>20.7</v>
      </c>
      <c r="E14" s="19">
        <f>SUM(E7:E13)</f>
        <v>20.100000000000001</v>
      </c>
      <c r="F14" s="19">
        <f>SUM(F7:F13)</f>
        <v>117.7</v>
      </c>
      <c r="G14" s="20">
        <f>SUM(G7:G13)</f>
        <v>739.69999999999993</v>
      </c>
    </row>
    <row r="15" spans="1:7" ht="18" x14ac:dyDescent="0.35">
      <c r="A15" s="80" t="s">
        <v>17</v>
      </c>
      <c r="B15" s="80"/>
      <c r="C15" s="80"/>
      <c r="D15" s="80"/>
      <c r="E15" s="80"/>
      <c r="F15" s="80"/>
      <c r="G15" s="80"/>
    </row>
    <row r="16" spans="1:7" ht="28.8" x14ac:dyDescent="0.3">
      <c r="A16" s="4" t="s">
        <v>12</v>
      </c>
      <c r="B16" s="5" t="s">
        <v>73</v>
      </c>
      <c r="C16" s="6">
        <v>100</v>
      </c>
      <c r="D16" s="7">
        <v>0.8</v>
      </c>
      <c r="E16" s="7">
        <v>0.1</v>
      </c>
      <c r="F16" s="7">
        <v>1.7</v>
      </c>
      <c r="G16" s="7">
        <v>13</v>
      </c>
    </row>
    <row r="17" spans="1:7" ht="17.25" customHeight="1" x14ac:dyDescent="0.3">
      <c r="A17" s="9">
        <v>82</v>
      </c>
      <c r="B17" s="10" t="s">
        <v>18</v>
      </c>
      <c r="C17" s="11">
        <v>250</v>
      </c>
      <c r="D17" s="12">
        <v>2</v>
      </c>
      <c r="E17" s="12">
        <v>5</v>
      </c>
      <c r="F17" s="12">
        <v>13</v>
      </c>
      <c r="G17" s="12">
        <v>105.8</v>
      </c>
    </row>
    <row r="18" spans="1:7" ht="17.25" customHeight="1" x14ac:dyDescent="0.3">
      <c r="A18" s="31">
        <v>600</v>
      </c>
      <c r="B18" s="13" t="s">
        <v>91</v>
      </c>
      <c r="C18" s="14">
        <v>100</v>
      </c>
      <c r="D18" s="12">
        <v>7.2</v>
      </c>
      <c r="E18" s="12">
        <v>9.4</v>
      </c>
      <c r="F18" s="12">
        <v>3.8</v>
      </c>
      <c r="G18" s="12">
        <v>127.6</v>
      </c>
    </row>
    <row r="19" spans="1:7" ht="17.25" customHeight="1" x14ac:dyDescent="0.3">
      <c r="A19" s="9">
        <v>302</v>
      </c>
      <c r="B19" s="10" t="s">
        <v>47</v>
      </c>
      <c r="C19" s="11">
        <v>180</v>
      </c>
      <c r="D19" s="12">
        <v>10</v>
      </c>
      <c r="E19" s="12">
        <v>10.4</v>
      </c>
      <c r="F19" s="12">
        <v>44.8</v>
      </c>
      <c r="G19" s="12">
        <v>311.7</v>
      </c>
    </row>
    <row r="20" spans="1:7" ht="16.5" customHeight="1" x14ac:dyDescent="0.3">
      <c r="A20" s="31">
        <v>377</v>
      </c>
      <c r="B20" s="13" t="s">
        <v>105</v>
      </c>
      <c r="C20" s="11">
        <v>186</v>
      </c>
      <c r="D20" s="12">
        <v>0.2</v>
      </c>
      <c r="E20" s="12">
        <v>0</v>
      </c>
      <c r="F20" s="12">
        <v>1.2</v>
      </c>
      <c r="G20" s="12">
        <v>6.1</v>
      </c>
    </row>
    <row r="21" spans="1:7" ht="16.5" customHeight="1" x14ac:dyDescent="0.3">
      <c r="A21" s="9" t="s">
        <v>13</v>
      </c>
      <c r="B21" s="10" t="s">
        <v>21</v>
      </c>
      <c r="C21" s="11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5" customHeight="1" thickBot="1" x14ac:dyDescent="0.35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4.4" customHeight="1" thickBot="1" x14ac:dyDescent="0.35">
      <c r="A23" s="9"/>
      <c r="B23" s="10"/>
      <c r="C23" s="9"/>
      <c r="D23" s="12"/>
      <c r="E23" s="12"/>
      <c r="F23" s="12"/>
      <c r="G23" s="12"/>
    </row>
    <row r="24" spans="1:7" ht="18.75" customHeight="1" x14ac:dyDescent="0.3">
      <c r="A24" s="16"/>
      <c r="B24" s="17" t="s">
        <v>22</v>
      </c>
      <c r="C24" s="23">
        <f>SUM(C16:C23)</f>
        <v>911</v>
      </c>
      <c r="D24" s="19">
        <f>SUM(D16:D23)</f>
        <v>27.299999999999997</v>
      </c>
      <c r="E24" s="19">
        <f>SUM(E16:E23)</f>
        <v>25.699999999999996</v>
      </c>
      <c r="F24" s="19">
        <f>SUM(F16:F23)</f>
        <v>106.39999999999999</v>
      </c>
      <c r="G24" s="19">
        <f>SUM(G16:G23)</f>
        <v>767.19999999999993</v>
      </c>
    </row>
    <row r="25" spans="1:7" ht="18" x14ac:dyDescent="0.35">
      <c r="A25" s="24"/>
      <c r="B25" s="25" t="s">
        <v>27</v>
      </c>
      <c r="C25" s="26">
        <f>SUM(C14+C24)</f>
        <v>1536</v>
      </c>
      <c r="D25" s="19">
        <f>D14+D24</f>
        <v>48</v>
      </c>
      <c r="E25" s="19">
        <f>E14+E24</f>
        <v>45.8</v>
      </c>
      <c r="F25" s="19">
        <f>F14+F24</f>
        <v>224.1</v>
      </c>
      <c r="G25" s="19">
        <f>G14+G24</f>
        <v>1506.8999999999999</v>
      </c>
    </row>
    <row r="27" spans="1:7" ht="16.5" customHeight="1" x14ac:dyDescent="0.3"/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F26" sqref="F26"/>
    </sheetView>
  </sheetViews>
  <sheetFormatPr defaultColWidth="8.44140625" defaultRowHeight="14.4" x14ac:dyDescent="0.3"/>
  <cols>
    <col min="1" max="1" width="6.33203125" customWidth="1"/>
    <col min="2" max="2" width="45.5546875" customWidth="1"/>
    <col min="3" max="3" width="15.5546875" customWidth="1"/>
    <col min="4" max="4" width="12.33203125" customWidth="1"/>
    <col min="5" max="5" width="13.6640625" customWidth="1"/>
    <col min="6" max="6" width="13.5546875" customWidth="1"/>
    <col min="7" max="7" width="18.6640625" customWidth="1"/>
  </cols>
  <sheetData>
    <row r="1" spans="1:7" ht="18" x14ac:dyDescent="0.35">
      <c r="A1" s="81" t="s">
        <v>37</v>
      </c>
      <c r="B1" s="81"/>
    </row>
    <row r="2" spans="1:7" ht="18" x14ac:dyDescent="0.35">
      <c r="A2" s="1" t="s">
        <v>43</v>
      </c>
      <c r="B2" s="1"/>
    </row>
    <row r="3" spans="1:7" ht="21" x14ac:dyDescent="0.3">
      <c r="C3" s="27" t="s">
        <v>53</v>
      </c>
      <c r="G3" s="27"/>
    </row>
    <row r="4" spans="1:7" ht="24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thickBot="1" x14ac:dyDescent="0.35">
      <c r="A6" s="79" t="s">
        <v>11</v>
      </c>
      <c r="B6" s="79"/>
      <c r="C6" s="79"/>
      <c r="D6" s="79"/>
      <c r="E6" s="79"/>
      <c r="F6" s="79"/>
      <c r="G6" s="79"/>
    </row>
    <row r="7" spans="1:7" ht="18" customHeight="1" thickBot="1" x14ac:dyDescent="0.35">
      <c r="A7" s="8">
        <v>47</v>
      </c>
      <c r="B7" s="5" t="s">
        <v>104</v>
      </c>
      <c r="C7" s="6">
        <v>100</v>
      </c>
      <c r="D7" s="7">
        <v>2.5</v>
      </c>
      <c r="E7" s="7">
        <v>7.3</v>
      </c>
      <c r="F7" s="7">
        <v>2.8</v>
      </c>
      <c r="G7" s="7">
        <v>87.8</v>
      </c>
    </row>
    <row r="8" spans="1:7" ht="14.25" customHeight="1" thickBot="1" x14ac:dyDescent="0.35">
      <c r="A8" s="9">
        <v>406</v>
      </c>
      <c r="B8" s="5" t="s">
        <v>70</v>
      </c>
      <c r="C8" s="11">
        <v>250</v>
      </c>
      <c r="D8" s="12">
        <v>18.899999999999999</v>
      </c>
      <c r="E8" s="12">
        <v>22.2</v>
      </c>
      <c r="F8" s="12">
        <v>34.1</v>
      </c>
      <c r="G8" s="12">
        <v>412.1</v>
      </c>
    </row>
    <row r="9" spans="1:7" ht="16.5" customHeight="1" thickBot="1" x14ac:dyDescent="0.35">
      <c r="A9" s="9">
        <v>379</v>
      </c>
      <c r="B9" s="10" t="s">
        <v>34</v>
      </c>
      <c r="C9" s="11">
        <v>180</v>
      </c>
      <c r="D9" s="12">
        <v>3</v>
      </c>
      <c r="E9" s="12">
        <v>2.2000000000000002</v>
      </c>
      <c r="F9" s="12">
        <v>24</v>
      </c>
      <c r="G9" s="12">
        <v>127.9</v>
      </c>
    </row>
    <row r="10" spans="1:7" ht="14.4" customHeight="1" thickBot="1" x14ac:dyDescent="0.35">
      <c r="A10" s="9" t="s">
        <v>13</v>
      </c>
      <c r="B10" s="10" t="s">
        <v>40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" customHeight="1" x14ac:dyDescent="0.3">
      <c r="A11" s="9" t="s">
        <v>13</v>
      </c>
      <c r="B11" s="10" t="s">
        <v>41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4.4" customHeight="1" x14ac:dyDescent="0.3">
      <c r="A12" s="9"/>
      <c r="B12" s="10"/>
      <c r="C12" s="11"/>
      <c r="D12" s="12"/>
      <c r="E12" s="12"/>
      <c r="F12" s="12"/>
      <c r="G12" s="12"/>
    </row>
    <row r="13" spans="1:7" ht="17.25" customHeight="1" x14ac:dyDescent="0.3">
      <c r="A13" s="38"/>
      <c r="B13" s="39" t="s">
        <v>16</v>
      </c>
      <c r="C13" s="40">
        <f>SUM(C7:C12)</f>
        <v>610</v>
      </c>
      <c r="D13" s="41">
        <f>SUM(D7:D12)</f>
        <v>30.2</v>
      </c>
      <c r="E13" s="41">
        <f>SUM(E7:E12)</f>
        <v>32.4</v>
      </c>
      <c r="F13" s="41">
        <f>SUM(F7:F12)</f>
        <v>97.9</v>
      </c>
      <c r="G13" s="41">
        <f>SUM(G7:G12)</f>
        <v>806.5</v>
      </c>
    </row>
    <row r="14" spans="1:7" ht="19.5" customHeight="1" x14ac:dyDescent="0.35">
      <c r="A14" s="83" t="s">
        <v>17</v>
      </c>
      <c r="B14" s="83"/>
      <c r="C14" s="83"/>
      <c r="D14" s="83"/>
      <c r="E14" s="83"/>
      <c r="F14" s="83"/>
      <c r="G14" s="83"/>
    </row>
    <row r="15" spans="1:7" ht="16.5" customHeight="1" thickBot="1" x14ac:dyDescent="0.35">
      <c r="A15" s="4" t="s">
        <v>13</v>
      </c>
      <c r="B15" s="5" t="s">
        <v>96</v>
      </c>
      <c r="C15" s="6">
        <v>100</v>
      </c>
      <c r="D15" s="7">
        <v>2</v>
      </c>
      <c r="E15" s="7">
        <v>9</v>
      </c>
      <c r="F15" s="7">
        <v>7.8</v>
      </c>
      <c r="G15" s="7">
        <v>119</v>
      </c>
    </row>
    <row r="16" spans="1:7" ht="15" thickBot="1" x14ac:dyDescent="0.35">
      <c r="A16" s="34">
        <v>102</v>
      </c>
      <c r="B16" s="35" t="s">
        <v>76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5" thickBot="1" x14ac:dyDescent="0.35">
      <c r="A17" s="31">
        <v>495</v>
      </c>
      <c r="B17" s="13" t="s">
        <v>69</v>
      </c>
      <c r="C17" s="14">
        <v>100</v>
      </c>
      <c r="D17" s="12">
        <v>15.2</v>
      </c>
      <c r="E17" s="12">
        <v>17.399999999999999</v>
      </c>
      <c r="F17" s="12">
        <v>2.6</v>
      </c>
      <c r="G17" s="12">
        <v>225</v>
      </c>
    </row>
    <row r="18" spans="1:7" ht="18" customHeight="1" thickBot="1" x14ac:dyDescent="0.35">
      <c r="A18" s="9">
        <v>303</v>
      </c>
      <c r="B18" s="10" t="s">
        <v>92</v>
      </c>
      <c r="C18" s="9">
        <v>180</v>
      </c>
      <c r="D18" s="12">
        <v>4.7</v>
      </c>
      <c r="E18" s="12">
        <v>8.3000000000000007</v>
      </c>
      <c r="F18" s="12">
        <v>28.2</v>
      </c>
      <c r="G18" s="12">
        <v>205.8</v>
      </c>
    </row>
    <row r="19" spans="1:7" ht="14.4" customHeight="1" thickBot="1" x14ac:dyDescent="0.35">
      <c r="A19" s="31">
        <v>349</v>
      </c>
      <c r="B19" s="13" t="s">
        <v>26</v>
      </c>
      <c r="C19" s="11">
        <v>180</v>
      </c>
      <c r="D19" s="15">
        <v>0.4</v>
      </c>
      <c r="E19" s="15">
        <v>0</v>
      </c>
      <c r="F19" s="15">
        <v>24.8</v>
      </c>
      <c r="G19" s="15">
        <v>101.7</v>
      </c>
    </row>
    <row r="20" spans="1:7" ht="14.4" customHeight="1" x14ac:dyDescent="0.3">
      <c r="A20" s="9" t="s">
        <v>13</v>
      </c>
      <c r="B20" s="10" t="s">
        <v>21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4.4" customHeight="1" thickBot="1" x14ac:dyDescent="0.35">
      <c r="A21" s="9" t="s">
        <v>13</v>
      </c>
      <c r="B21" s="10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4.4" customHeight="1" thickBot="1" x14ac:dyDescent="0.35">
      <c r="A22" s="8"/>
      <c r="B22" s="29"/>
      <c r="C22" s="6"/>
      <c r="D22" s="7"/>
      <c r="E22" s="7"/>
      <c r="F22" s="7"/>
      <c r="G22" s="7"/>
    </row>
    <row r="23" spans="1:7" ht="19.5" customHeight="1" x14ac:dyDescent="0.3">
      <c r="A23" s="16"/>
      <c r="B23" s="17" t="s">
        <v>22</v>
      </c>
      <c r="C23" s="23">
        <f>SUM(C15:C22)</f>
        <v>905</v>
      </c>
      <c r="D23" s="47">
        <f>SUM(D15:D22)</f>
        <v>35.199999999999996</v>
      </c>
      <c r="E23" s="47">
        <f>SUM(E15:E22)</f>
        <v>40.899999999999991</v>
      </c>
      <c r="F23" s="47">
        <f>SUM(F15:F22)</f>
        <v>124.3</v>
      </c>
      <c r="G23" s="47">
        <f>SUM(G15:G22)</f>
        <v>1001.8000000000001</v>
      </c>
    </row>
    <row r="24" spans="1:7" ht="21" customHeight="1" x14ac:dyDescent="0.35">
      <c r="A24" s="24"/>
      <c r="B24" s="25" t="s">
        <v>27</v>
      </c>
      <c r="C24" s="61">
        <f>SUM(C13+C23)</f>
        <v>1515</v>
      </c>
      <c r="D24" s="47">
        <f>SUM(D13+D23)</f>
        <v>65.399999999999991</v>
      </c>
      <c r="E24" s="47">
        <f>SUM(E13+E23)</f>
        <v>73.299999999999983</v>
      </c>
      <c r="F24" s="47">
        <f>SUM(F13+F23)</f>
        <v>222.2</v>
      </c>
      <c r="G24" s="47">
        <f>SUM(G13+G23)</f>
        <v>1808.3000000000002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view="pageBreakPreview" topLeftCell="B1" zoomScale="60" zoomScaleNormal="100" workbookViewId="0">
      <selection activeCell="F29" sqref="F29"/>
    </sheetView>
  </sheetViews>
  <sheetFormatPr defaultColWidth="8.6640625" defaultRowHeight="14.4" x14ac:dyDescent="0.3"/>
  <cols>
    <col min="3" max="3" width="21.6640625" customWidth="1"/>
    <col min="4" max="4" width="20" customWidth="1"/>
    <col min="5" max="5" width="22.109375" customWidth="1"/>
    <col min="6" max="6" width="19.44140625" customWidth="1"/>
    <col min="7" max="7" width="20.88671875" customWidth="1"/>
  </cols>
  <sheetData>
    <row r="1" spans="3:7" ht="29.4" thickBot="1" x14ac:dyDescent="0.6">
      <c r="C1" s="50" t="s">
        <v>71</v>
      </c>
      <c r="D1" s="51"/>
      <c r="E1" s="51"/>
      <c r="F1" s="52"/>
      <c r="G1" s="52"/>
    </row>
    <row r="2" spans="3:7" ht="31.5" customHeight="1" thickBot="1" x14ac:dyDescent="0.35">
      <c r="C2" s="84" t="s">
        <v>11</v>
      </c>
      <c r="D2" s="86" t="s">
        <v>55</v>
      </c>
      <c r="E2" s="86"/>
      <c r="F2" s="86"/>
      <c r="G2" s="53" t="s">
        <v>7</v>
      </c>
    </row>
    <row r="3" spans="3:7" ht="31.5" customHeight="1" thickBot="1" x14ac:dyDescent="0.35">
      <c r="C3" s="85"/>
      <c r="D3" s="54" t="s">
        <v>56</v>
      </c>
      <c r="E3" s="54" t="s">
        <v>57</v>
      </c>
      <c r="F3" s="54" t="s">
        <v>58</v>
      </c>
      <c r="G3" s="55"/>
    </row>
    <row r="4" spans="3:7" ht="22.5" customHeight="1" thickBot="1" x14ac:dyDescent="0.35">
      <c r="C4" s="63" t="s">
        <v>59</v>
      </c>
      <c r="D4" s="54">
        <v>18</v>
      </c>
      <c r="E4" s="54">
        <v>18.399999999999999</v>
      </c>
      <c r="F4" s="54">
        <v>76.599999999999994</v>
      </c>
      <c r="G4" s="55">
        <v>544</v>
      </c>
    </row>
    <row r="5" spans="3:7" ht="21" customHeight="1" thickBot="1" x14ac:dyDescent="0.35">
      <c r="C5" s="63" t="s">
        <v>60</v>
      </c>
      <c r="D5" s="54">
        <v>28.2</v>
      </c>
      <c r="E5" s="54">
        <v>25.9</v>
      </c>
      <c r="F5" s="54">
        <v>105.3</v>
      </c>
      <c r="G5" s="55">
        <v>770.6</v>
      </c>
    </row>
    <row r="6" spans="3:7" ht="21.75" customHeight="1" thickBot="1" x14ac:dyDescent="0.35">
      <c r="C6" s="62" t="s">
        <v>17</v>
      </c>
      <c r="D6" s="54"/>
      <c r="E6" s="54"/>
      <c r="F6" s="54"/>
      <c r="G6" s="55"/>
    </row>
    <row r="7" spans="3:7" ht="22.5" customHeight="1" thickBot="1" x14ac:dyDescent="0.35">
      <c r="C7" s="63" t="s">
        <v>59</v>
      </c>
      <c r="D7" s="54">
        <v>27</v>
      </c>
      <c r="E7" s="54">
        <v>27.6</v>
      </c>
      <c r="F7" s="54">
        <v>108.4</v>
      </c>
      <c r="G7" s="56">
        <v>816</v>
      </c>
    </row>
    <row r="8" spans="3:7" ht="24" customHeight="1" x14ac:dyDescent="0.3">
      <c r="C8" s="63" t="s">
        <v>60</v>
      </c>
      <c r="D8" s="54">
        <v>30.6</v>
      </c>
      <c r="E8" s="54">
        <v>33.799999999999997</v>
      </c>
      <c r="F8" s="54">
        <v>117.9</v>
      </c>
      <c r="G8" s="56">
        <v>901.2</v>
      </c>
    </row>
    <row r="9" spans="3:7" ht="7.5" customHeight="1" x14ac:dyDescent="0.3"/>
    <row r="10" spans="3:7" ht="7.5" customHeight="1" x14ac:dyDescent="0.3"/>
    <row r="11" spans="3:7" ht="28.8" x14ac:dyDescent="0.55000000000000004">
      <c r="C11" s="51" t="s">
        <v>72</v>
      </c>
      <c r="D11" s="51"/>
      <c r="E11" s="65"/>
      <c r="F11" s="52"/>
    </row>
    <row r="12" spans="3:7" ht="23.25" customHeight="1" x14ac:dyDescent="0.3">
      <c r="C12" s="87"/>
      <c r="D12" s="86" t="s">
        <v>61</v>
      </c>
      <c r="E12" s="86"/>
      <c r="F12" s="86"/>
      <c r="G12" s="53"/>
    </row>
    <row r="13" spans="3:7" ht="21" customHeight="1" x14ac:dyDescent="0.3">
      <c r="C13" s="87"/>
      <c r="D13" s="54" t="s">
        <v>62</v>
      </c>
      <c r="E13" s="54" t="s">
        <v>63</v>
      </c>
      <c r="F13" s="54"/>
      <c r="G13" s="55"/>
    </row>
    <row r="14" spans="3:7" ht="30.75" customHeight="1" x14ac:dyDescent="0.3">
      <c r="C14" s="64" t="s">
        <v>59</v>
      </c>
      <c r="D14" s="54" t="s">
        <v>64</v>
      </c>
      <c r="E14" s="54" t="s">
        <v>65</v>
      </c>
      <c r="F14" s="54"/>
      <c r="G14" s="56"/>
    </row>
    <row r="15" spans="3:7" ht="29.25" customHeight="1" x14ac:dyDescent="0.3">
      <c r="C15" s="64" t="s">
        <v>60</v>
      </c>
      <c r="D15" s="54">
        <v>647</v>
      </c>
      <c r="E15" s="54">
        <v>900</v>
      </c>
      <c r="F15" s="57"/>
      <c r="G15" s="58"/>
    </row>
  </sheetData>
  <mergeCells count="4">
    <mergeCell ref="C2:C3"/>
    <mergeCell ref="D2:F2"/>
    <mergeCell ref="C12:C13"/>
    <mergeCell ref="D12:F12"/>
  </mergeCells>
  <pageMargins left="0.7" right="0.7" top="0.75" bottom="0.75" header="0.51180555555555496" footer="0.51180555555555496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4" zoomScale="60" zoomScaleNormal="130" workbookViewId="0">
      <selection activeCell="A22" sqref="A22:G22"/>
    </sheetView>
  </sheetViews>
  <sheetFormatPr defaultColWidth="8.44140625" defaultRowHeight="14.4" x14ac:dyDescent="0.3"/>
  <cols>
    <col min="1" max="1" width="6.44140625" customWidth="1"/>
    <col min="2" max="2" width="47" customWidth="1"/>
    <col min="3" max="3" width="15.5546875" customWidth="1"/>
    <col min="4" max="4" width="12.44140625" customWidth="1"/>
    <col min="5" max="5" width="12.5546875" customWidth="1"/>
    <col min="6" max="6" width="15.5546875" customWidth="1"/>
    <col min="7" max="7" width="19" customWidth="1"/>
  </cols>
  <sheetData>
    <row r="1" spans="1:9" ht="18" x14ac:dyDescent="0.35">
      <c r="A1" s="81" t="s">
        <v>23</v>
      </c>
      <c r="B1" s="81"/>
    </row>
    <row r="2" spans="1:9" ht="18" x14ac:dyDescent="0.35">
      <c r="A2" s="1" t="s">
        <v>1</v>
      </c>
      <c r="B2" s="1"/>
    </row>
    <row r="3" spans="1:9" ht="21" x14ac:dyDescent="0.3">
      <c r="C3" s="27" t="s">
        <v>24</v>
      </c>
      <c r="G3" s="27"/>
    </row>
    <row r="4" spans="1:9" ht="24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9" ht="23.25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9" ht="18" customHeight="1" thickBot="1" x14ac:dyDescent="0.35">
      <c r="A6" s="79" t="s">
        <v>11</v>
      </c>
      <c r="B6" s="79"/>
      <c r="C6" s="79"/>
      <c r="D6" s="79"/>
      <c r="E6" s="79"/>
      <c r="F6" s="79"/>
      <c r="G6" s="79"/>
    </row>
    <row r="7" spans="1:9" ht="28.5" customHeight="1" thickBot="1" x14ac:dyDescent="0.35">
      <c r="A7" s="4" t="s">
        <v>12</v>
      </c>
      <c r="B7" s="5" t="s">
        <v>73</v>
      </c>
      <c r="C7" s="6">
        <v>100</v>
      </c>
      <c r="D7" s="7">
        <v>0.8</v>
      </c>
      <c r="E7" s="7">
        <v>0.1</v>
      </c>
      <c r="F7" s="7">
        <v>1.7</v>
      </c>
      <c r="G7" s="7">
        <v>13</v>
      </c>
    </row>
    <row r="8" spans="1:9" ht="19.5" customHeight="1" thickBot="1" x14ac:dyDescent="0.35">
      <c r="A8" s="31">
        <v>260</v>
      </c>
      <c r="B8" s="13" t="s">
        <v>19</v>
      </c>
      <c r="C8" s="14">
        <v>100</v>
      </c>
      <c r="D8" s="12">
        <v>14.3</v>
      </c>
      <c r="E8" s="12">
        <v>15.3</v>
      </c>
      <c r="F8" s="12">
        <v>2.5</v>
      </c>
      <c r="G8" s="12">
        <v>165.7</v>
      </c>
    </row>
    <row r="9" spans="1:9" ht="15" thickBot="1" x14ac:dyDescent="0.35">
      <c r="A9" s="9">
        <v>303</v>
      </c>
      <c r="B9" s="10" t="s">
        <v>92</v>
      </c>
      <c r="C9" s="9">
        <v>180</v>
      </c>
      <c r="D9" s="12">
        <v>4.7</v>
      </c>
      <c r="E9" s="12">
        <v>8.3000000000000007</v>
      </c>
      <c r="F9" s="12">
        <v>28.2</v>
      </c>
      <c r="G9" s="12">
        <v>205.8</v>
      </c>
    </row>
    <row r="10" spans="1:9" ht="15" thickBot="1" x14ac:dyDescent="0.35">
      <c r="A10" s="9">
        <v>378</v>
      </c>
      <c r="B10" s="13" t="s">
        <v>84</v>
      </c>
      <c r="C10" s="11">
        <v>180</v>
      </c>
      <c r="D10" s="12">
        <v>1.4</v>
      </c>
      <c r="E10" s="12">
        <v>1.3</v>
      </c>
      <c r="F10" s="12">
        <v>14.3</v>
      </c>
      <c r="G10" s="12">
        <v>72.900000000000006</v>
      </c>
    </row>
    <row r="11" spans="1:9" ht="15" thickBot="1" x14ac:dyDescent="0.35">
      <c r="A11" s="9" t="s">
        <v>13</v>
      </c>
      <c r="B11" s="10" t="s">
        <v>21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9" ht="14.4" customHeight="1" thickBot="1" x14ac:dyDescent="0.35">
      <c r="A12" s="9" t="s">
        <v>13</v>
      </c>
      <c r="B12" s="13" t="s">
        <v>15</v>
      </c>
      <c r="C12" s="9">
        <v>35</v>
      </c>
      <c r="D12" s="12">
        <v>2.2999999999999998</v>
      </c>
      <c r="E12" s="12">
        <v>0.5</v>
      </c>
      <c r="F12" s="12">
        <v>13.9</v>
      </c>
      <c r="G12" s="12">
        <v>70.400000000000006</v>
      </c>
    </row>
    <row r="13" spans="1:9" x14ac:dyDescent="0.3">
      <c r="A13" s="16"/>
      <c r="B13" s="17" t="s">
        <v>16</v>
      </c>
      <c r="C13" s="28">
        <f>SUM(C7:C12)</f>
        <v>645</v>
      </c>
      <c r="D13" s="70">
        <f>SUM(D7:D12)</f>
        <v>27.3</v>
      </c>
      <c r="E13" s="70">
        <f>SUM(E7:E12)</f>
        <v>25.800000000000004</v>
      </c>
      <c r="F13" s="70">
        <f>SUM(F7:F12)</f>
        <v>85.700000000000017</v>
      </c>
      <c r="G13" s="70">
        <f>SUM(G7:G12)</f>
        <v>646.19999999999993</v>
      </c>
    </row>
    <row r="14" spans="1:9" ht="18.600000000000001" thickBot="1" x14ac:dyDescent="0.4">
      <c r="A14" s="80" t="s">
        <v>17</v>
      </c>
      <c r="B14" s="80"/>
      <c r="C14" s="80"/>
      <c r="D14" s="80"/>
      <c r="E14" s="80"/>
      <c r="F14" s="80"/>
      <c r="G14" s="80"/>
    </row>
    <row r="15" spans="1:9" ht="15.75" customHeight="1" thickBot="1" x14ac:dyDescent="0.35">
      <c r="A15" s="4" t="s">
        <v>13</v>
      </c>
      <c r="B15" s="5" t="s">
        <v>96</v>
      </c>
      <c r="C15" s="6">
        <v>100</v>
      </c>
      <c r="D15" s="7">
        <v>2</v>
      </c>
      <c r="E15" s="7">
        <v>9</v>
      </c>
      <c r="F15" s="7">
        <v>7.8</v>
      </c>
      <c r="G15" s="7">
        <v>119</v>
      </c>
      <c r="I15" s="30"/>
    </row>
    <row r="16" spans="1:9" ht="17.25" customHeight="1" thickBot="1" x14ac:dyDescent="0.35">
      <c r="A16" s="9">
        <v>283</v>
      </c>
      <c r="B16" s="10" t="s">
        <v>66</v>
      </c>
      <c r="C16" s="11">
        <v>280</v>
      </c>
      <c r="D16" s="12">
        <v>2.6</v>
      </c>
      <c r="E16" s="12">
        <v>5.5</v>
      </c>
      <c r="F16" s="12">
        <v>11.6</v>
      </c>
      <c r="G16" s="12">
        <v>117</v>
      </c>
    </row>
    <row r="17" spans="1:7" ht="16.5" customHeight="1" thickBot="1" x14ac:dyDescent="0.35">
      <c r="A17" s="9">
        <v>229</v>
      </c>
      <c r="B17" s="13" t="s">
        <v>39</v>
      </c>
      <c r="C17" s="11">
        <v>150</v>
      </c>
      <c r="D17" s="15">
        <v>18.2</v>
      </c>
      <c r="E17" s="15">
        <v>5.9</v>
      </c>
      <c r="F17" s="15">
        <v>5.9</v>
      </c>
      <c r="G17" s="15">
        <v>150.80000000000001</v>
      </c>
    </row>
    <row r="18" spans="1:7" ht="16.5" customHeight="1" thickBot="1" x14ac:dyDescent="0.35">
      <c r="A18" s="9">
        <v>312</v>
      </c>
      <c r="B18" s="10" t="s">
        <v>35</v>
      </c>
      <c r="C18" s="9">
        <v>180</v>
      </c>
      <c r="D18" s="12">
        <v>3.9</v>
      </c>
      <c r="E18" s="12">
        <v>9.1</v>
      </c>
      <c r="F18" s="12">
        <v>25.1</v>
      </c>
      <c r="G18" s="12">
        <v>197</v>
      </c>
    </row>
    <row r="19" spans="1:7" ht="16.5" customHeight="1" thickBot="1" x14ac:dyDescent="0.35">
      <c r="A19" s="9">
        <v>342</v>
      </c>
      <c r="B19" s="13" t="s">
        <v>20</v>
      </c>
      <c r="C19" s="14">
        <v>180</v>
      </c>
      <c r="D19" s="15">
        <v>0.1</v>
      </c>
      <c r="E19" s="15">
        <v>0.1</v>
      </c>
      <c r="F19" s="15">
        <v>2.9</v>
      </c>
      <c r="G19" s="15">
        <v>14.4</v>
      </c>
    </row>
    <row r="20" spans="1:7" ht="20.25" customHeight="1" thickBot="1" x14ac:dyDescent="0.35">
      <c r="A20" s="31" t="s">
        <v>13</v>
      </c>
      <c r="B20" s="13" t="s">
        <v>21</v>
      </c>
      <c r="C20" s="14">
        <v>60</v>
      </c>
      <c r="D20" s="15">
        <v>4.5999999999999996</v>
      </c>
      <c r="E20" s="15">
        <v>0.4</v>
      </c>
      <c r="F20" s="15">
        <v>30.1</v>
      </c>
      <c r="G20" s="15">
        <v>142.1</v>
      </c>
    </row>
    <row r="21" spans="1:7" ht="20.25" customHeight="1" thickBot="1" x14ac:dyDescent="0.35">
      <c r="A21" s="31" t="s">
        <v>13</v>
      </c>
      <c r="B21" s="13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6.5" customHeight="1" thickBot="1" x14ac:dyDescent="0.35">
      <c r="A22" s="9"/>
      <c r="B22" s="10"/>
      <c r="C22" s="11"/>
      <c r="D22" s="12"/>
      <c r="E22" s="12"/>
      <c r="F22" s="12"/>
      <c r="G22" s="12"/>
    </row>
    <row r="23" spans="1:7" ht="18.75" customHeight="1" x14ac:dyDescent="0.3">
      <c r="A23" s="16"/>
      <c r="B23" s="17" t="s">
        <v>22</v>
      </c>
      <c r="C23" s="3">
        <f>SUM(C15:C22)</f>
        <v>985</v>
      </c>
      <c r="D23" s="19">
        <f>SUM(D15:D22)</f>
        <v>33.9</v>
      </c>
      <c r="E23" s="19">
        <f>SUM(E15:E22)</f>
        <v>30.4</v>
      </c>
      <c r="F23" s="19">
        <f>SUM(F15:F22)</f>
        <v>95.2</v>
      </c>
      <c r="G23" s="19">
        <f>SUM(G15:G22)</f>
        <v>801.19999999999993</v>
      </c>
    </row>
    <row r="24" spans="1:7" ht="18" x14ac:dyDescent="0.35">
      <c r="A24" s="24"/>
      <c r="B24" s="25" t="s">
        <v>27</v>
      </c>
      <c r="C24" s="3">
        <f>SUM(C13+C23)</f>
        <v>1630</v>
      </c>
      <c r="D24" s="19">
        <f>D13+D23</f>
        <v>61.2</v>
      </c>
      <c r="E24" s="19">
        <f>E13+E23</f>
        <v>56.2</v>
      </c>
      <c r="F24" s="19">
        <f>F13+F23</f>
        <v>180.90000000000003</v>
      </c>
      <c r="G24" s="19">
        <f>G13+G23</f>
        <v>1447.3999999999999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5" zoomScale="60" zoomScaleNormal="130" workbookViewId="0">
      <selection activeCell="B7" sqref="B7"/>
    </sheetView>
  </sheetViews>
  <sheetFormatPr defaultColWidth="8.44140625" defaultRowHeight="14.4" x14ac:dyDescent="0.3"/>
  <cols>
    <col min="1" max="1" width="9" customWidth="1"/>
    <col min="2" max="2" width="48.109375" customWidth="1"/>
    <col min="3" max="3" width="15.88671875" customWidth="1"/>
    <col min="4" max="4" width="12.44140625" customWidth="1"/>
    <col min="5" max="5" width="13.6640625" customWidth="1"/>
    <col min="6" max="6" width="14.33203125" customWidth="1"/>
    <col min="7" max="7" width="18" customWidth="1"/>
  </cols>
  <sheetData>
    <row r="1" spans="1:7" ht="18" x14ac:dyDescent="0.35">
      <c r="A1" s="81" t="s">
        <v>28</v>
      </c>
      <c r="B1" s="81"/>
    </row>
    <row r="2" spans="1:7" ht="18" x14ac:dyDescent="0.35">
      <c r="A2" s="1" t="s">
        <v>1</v>
      </c>
      <c r="B2" s="1"/>
    </row>
    <row r="3" spans="1:7" ht="21" x14ac:dyDescent="0.3">
      <c r="C3" s="27" t="s">
        <v>29</v>
      </c>
      <c r="G3" s="27"/>
    </row>
    <row r="4" spans="1:7" ht="24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8" customHeight="1" thickBot="1" x14ac:dyDescent="0.35">
      <c r="A7" s="8">
        <v>223</v>
      </c>
      <c r="B7" s="29" t="s">
        <v>109</v>
      </c>
      <c r="C7" s="6">
        <v>180</v>
      </c>
      <c r="D7" s="7">
        <v>34.1</v>
      </c>
      <c r="E7" s="7">
        <v>23.3</v>
      </c>
      <c r="F7" s="7">
        <v>43.8</v>
      </c>
      <c r="G7" s="7">
        <v>526.79999999999995</v>
      </c>
    </row>
    <row r="8" spans="1:7" ht="18" customHeight="1" thickBot="1" x14ac:dyDescent="0.35">
      <c r="A8" s="9">
        <v>386</v>
      </c>
      <c r="B8" s="10" t="s">
        <v>88</v>
      </c>
      <c r="C8" s="11">
        <v>180</v>
      </c>
      <c r="D8" s="12">
        <v>5.2</v>
      </c>
      <c r="E8" s="12">
        <v>4.5</v>
      </c>
      <c r="F8" s="12">
        <v>7.2</v>
      </c>
      <c r="G8" s="12">
        <v>95.4</v>
      </c>
    </row>
    <row r="9" spans="1:7" ht="14.4" customHeight="1" thickBot="1" x14ac:dyDescent="0.35">
      <c r="A9" s="9" t="s">
        <v>13</v>
      </c>
      <c r="B9" s="10" t="s">
        <v>95</v>
      </c>
      <c r="C9" s="11">
        <v>20</v>
      </c>
      <c r="D9" s="12">
        <v>1.5</v>
      </c>
      <c r="E9" s="12">
        <v>2</v>
      </c>
      <c r="F9" s="12">
        <v>15</v>
      </c>
      <c r="G9" s="12">
        <v>83.4</v>
      </c>
    </row>
    <row r="10" spans="1:7" ht="14.4" customHeight="1" thickBot="1" x14ac:dyDescent="0.35">
      <c r="A10" s="9" t="s">
        <v>13</v>
      </c>
      <c r="B10" s="10" t="s">
        <v>21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" customHeight="1" thickBot="1" x14ac:dyDescent="0.35">
      <c r="A11" s="9" t="s">
        <v>13</v>
      </c>
      <c r="B11" s="10" t="s">
        <v>15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4.4" customHeight="1" thickBot="1" x14ac:dyDescent="0.35">
      <c r="A12" s="9">
        <v>338</v>
      </c>
      <c r="B12" s="10" t="s">
        <v>94</v>
      </c>
      <c r="C12" s="11">
        <v>120</v>
      </c>
      <c r="D12" s="12">
        <v>0.5</v>
      </c>
      <c r="E12" s="12">
        <v>0.5</v>
      </c>
      <c r="F12" s="12">
        <v>11.8</v>
      </c>
      <c r="G12" s="12">
        <v>56.4</v>
      </c>
    </row>
    <row r="13" spans="1:7" x14ac:dyDescent="0.3">
      <c r="A13" s="16"/>
      <c r="B13" s="32" t="s">
        <v>16</v>
      </c>
      <c r="C13" s="28">
        <f>SUM(C7:C12)</f>
        <v>580</v>
      </c>
      <c r="D13" s="19">
        <f>SUM(D7:D12)</f>
        <v>47.1</v>
      </c>
      <c r="E13" s="19">
        <f>SUM(E7:E12)</f>
        <v>31</v>
      </c>
      <c r="F13" s="19">
        <f>SUM(F7:F12)</f>
        <v>114.8</v>
      </c>
      <c r="G13" s="20">
        <f>SUM(G7:G12)</f>
        <v>940.69999999999982</v>
      </c>
    </row>
    <row r="14" spans="1:7" ht="18.600000000000001" thickBot="1" x14ac:dyDescent="0.4">
      <c r="A14" s="80" t="s">
        <v>17</v>
      </c>
      <c r="B14" s="80"/>
      <c r="C14" s="80"/>
      <c r="D14" s="80"/>
      <c r="E14" s="80"/>
      <c r="F14" s="80"/>
      <c r="G14" s="80"/>
    </row>
    <row r="15" spans="1:7" ht="16.5" customHeight="1" thickBot="1" x14ac:dyDescent="0.35">
      <c r="A15" s="48">
        <v>134</v>
      </c>
      <c r="B15" s="29" t="s">
        <v>80</v>
      </c>
      <c r="C15" s="6">
        <v>100</v>
      </c>
      <c r="D15" s="7">
        <v>6</v>
      </c>
      <c r="E15" s="7">
        <v>9.1999999999999993</v>
      </c>
      <c r="F15" s="7">
        <v>10.3</v>
      </c>
      <c r="G15" s="7">
        <v>142.69999999999999</v>
      </c>
    </row>
    <row r="16" spans="1:7" ht="16.5" customHeight="1" thickBot="1" x14ac:dyDescent="0.35">
      <c r="A16" s="34">
        <v>102</v>
      </c>
      <c r="B16" s="35" t="s">
        <v>76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6.5" customHeight="1" x14ac:dyDescent="0.3">
      <c r="A17" s="9">
        <v>294</v>
      </c>
      <c r="B17" s="10" t="s">
        <v>90</v>
      </c>
      <c r="C17" s="9">
        <v>105</v>
      </c>
      <c r="D17" s="12">
        <v>15.9</v>
      </c>
      <c r="E17" s="12">
        <v>21.4</v>
      </c>
      <c r="F17" s="12">
        <v>16.5</v>
      </c>
      <c r="G17" s="12">
        <v>320.60000000000002</v>
      </c>
    </row>
    <row r="18" spans="1:7" ht="15.75" customHeight="1" x14ac:dyDescent="0.3">
      <c r="A18" s="9">
        <v>302</v>
      </c>
      <c r="B18" s="10" t="s">
        <v>112</v>
      </c>
      <c r="C18" s="11">
        <v>180</v>
      </c>
      <c r="D18" s="12">
        <v>6.1</v>
      </c>
      <c r="E18" s="12">
        <v>9.5</v>
      </c>
      <c r="F18" s="12">
        <v>38.200000000000003</v>
      </c>
      <c r="G18" s="12">
        <v>261.8</v>
      </c>
    </row>
    <row r="19" spans="1:7" ht="15" customHeight="1" x14ac:dyDescent="0.3">
      <c r="A19" s="9">
        <v>388</v>
      </c>
      <c r="B19" s="10" t="s">
        <v>14</v>
      </c>
      <c r="C19" s="11">
        <v>180</v>
      </c>
      <c r="D19" s="12">
        <v>0.1</v>
      </c>
      <c r="E19" s="12">
        <v>0</v>
      </c>
      <c r="F19" s="12">
        <v>18.7</v>
      </c>
      <c r="G19" s="12">
        <v>82.7</v>
      </c>
    </row>
    <row r="20" spans="1:7" ht="15" customHeight="1" x14ac:dyDescent="0.3">
      <c r="A20" s="9" t="s">
        <v>13</v>
      </c>
      <c r="B20" s="10" t="s">
        <v>21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6.5" customHeight="1" x14ac:dyDescent="0.3">
      <c r="A21" s="9" t="s">
        <v>13</v>
      </c>
      <c r="B21" s="10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8" customHeight="1" x14ac:dyDescent="0.3">
      <c r="A22" s="9"/>
      <c r="B22" s="10"/>
      <c r="C22" s="11"/>
      <c r="D22" s="12"/>
      <c r="E22" s="12"/>
      <c r="F22" s="12"/>
      <c r="G22" s="12"/>
    </row>
    <row r="23" spans="1:7" ht="18" customHeight="1" x14ac:dyDescent="0.3">
      <c r="A23" s="59"/>
      <c r="B23" s="17" t="s">
        <v>22</v>
      </c>
      <c r="C23" s="26">
        <f>SUM(C15:C22)</f>
        <v>910</v>
      </c>
      <c r="D23" s="19">
        <f>SUM(D15:D22)</f>
        <v>41.000000000000007</v>
      </c>
      <c r="E23" s="19">
        <f>SUM(E15:E22)</f>
        <v>46.3</v>
      </c>
      <c r="F23" s="19">
        <f>SUM(F15:F22)</f>
        <v>144.60000000000002</v>
      </c>
      <c r="G23" s="19">
        <f>SUM(G15:G22)</f>
        <v>1158.1000000000001</v>
      </c>
    </row>
    <row r="24" spans="1:7" ht="18" x14ac:dyDescent="0.35">
      <c r="A24" s="24"/>
      <c r="B24" s="25" t="s">
        <v>27</v>
      </c>
      <c r="C24" s="26">
        <f>SUM(C13+C23)</f>
        <v>1490</v>
      </c>
      <c r="D24" s="19">
        <f>SUM(D13+D23)</f>
        <v>88.100000000000009</v>
      </c>
      <c r="E24" s="19">
        <f>SUM(E13+E23)</f>
        <v>77.3</v>
      </c>
      <c r="F24" s="19">
        <f>SUM(F13+F23)</f>
        <v>259.40000000000003</v>
      </c>
      <c r="G24" s="19">
        <f>SUM(G13+G23)</f>
        <v>2098.8000000000002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6" zoomScale="60" zoomScaleNormal="130" workbookViewId="0">
      <selection activeCell="A18" sqref="A18:G18"/>
    </sheetView>
  </sheetViews>
  <sheetFormatPr defaultColWidth="8.44140625" defaultRowHeight="14.4" x14ac:dyDescent="0.3"/>
  <cols>
    <col min="1" max="1" width="8.44140625" customWidth="1"/>
    <col min="2" max="2" width="45.6640625" customWidth="1"/>
    <col min="3" max="3" width="14.88671875" customWidth="1"/>
    <col min="4" max="4" width="12.88671875" customWidth="1"/>
    <col min="5" max="5" width="12.6640625" customWidth="1"/>
    <col min="6" max="6" width="16" customWidth="1"/>
    <col min="7" max="7" width="17.6640625" customWidth="1"/>
  </cols>
  <sheetData>
    <row r="1" spans="1:7" ht="18" x14ac:dyDescent="0.35">
      <c r="A1" s="81" t="s">
        <v>31</v>
      </c>
      <c r="B1" s="81"/>
    </row>
    <row r="2" spans="1:7" ht="18" x14ac:dyDescent="0.35">
      <c r="A2" s="1" t="s">
        <v>1</v>
      </c>
      <c r="B2" s="1"/>
    </row>
    <row r="3" spans="1:7" ht="21" x14ac:dyDescent="0.3">
      <c r="C3" s="33" t="s">
        <v>32</v>
      </c>
      <c r="G3" s="33"/>
    </row>
    <row r="4" spans="1:7" ht="24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8" customHeight="1" thickBot="1" x14ac:dyDescent="0.35">
      <c r="A7" s="4" t="s">
        <v>13</v>
      </c>
      <c r="B7" s="5" t="s">
        <v>96</v>
      </c>
      <c r="C7" s="6">
        <v>100</v>
      </c>
      <c r="D7" s="7">
        <v>2</v>
      </c>
      <c r="E7" s="7">
        <v>9</v>
      </c>
      <c r="F7" s="7">
        <v>7.8</v>
      </c>
      <c r="G7" s="7">
        <v>119</v>
      </c>
    </row>
    <row r="8" spans="1:7" ht="18" customHeight="1" thickBot="1" x14ac:dyDescent="0.35">
      <c r="A8" s="8">
        <v>210</v>
      </c>
      <c r="B8" s="5" t="s">
        <v>33</v>
      </c>
      <c r="C8" s="6">
        <v>116</v>
      </c>
      <c r="D8" s="7">
        <v>10.9</v>
      </c>
      <c r="E8" s="7">
        <v>19.600000000000001</v>
      </c>
      <c r="F8" s="7">
        <v>2.2000000000000002</v>
      </c>
      <c r="G8" s="7">
        <v>227.2</v>
      </c>
    </row>
    <row r="9" spans="1:7" ht="18" customHeight="1" thickBot="1" x14ac:dyDescent="0.35">
      <c r="A9" s="9">
        <v>2</v>
      </c>
      <c r="B9" s="10" t="s">
        <v>67</v>
      </c>
      <c r="C9" s="11">
        <v>55</v>
      </c>
      <c r="D9" s="12">
        <v>2.4</v>
      </c>
      <c r="E9" s="12">
        <v>3.9</v>
      </c>
      <c r="F9" s="12">
        <v>27.8</v>
      </c>
      <c r="G9" s="12">
        <v>156</v>
      </c>
    </row>
    <row r="10" spans="1:7" ht="16.5" customHeight="1" thickBot="1" x14ac:dyDescent="0.35">
      <c r="A10" s="9">
        <v>389</v>
      </c>
      <c r="B10" s="10" t="s">
        <v>68</v>
      </c>
      <c r="C10" s="11">
        <v>200</v>
      </c>
      <c r="D10" s="12">
        <v>1</v>
      </c>
      <c r="E10" s="12">
        <v>0.2</v>
      </c>
      <c r="F10" s="12">
        <v>20.2</v>
      </c>
      <c r="G10" s="12">
        <v>92</v>
      </c>
    </row>
    <row r="11" spans="1:7" ht="17.25" customHeight="1" thickBot="1" x14ac:dyDescent="0.35">
      <c r="A11" s="9" t="s">
        <v>13</v>
      </c>
      <c r="B11" s="10" t="s">
        <v>21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6.5" customHeight="1" thickBot="1" x14ac:dyDescent="0.35">
      <c r="A12" s="9" t="s">
        <v>13</v>
      </c>
      <c r="B12" s="10" t="s">
        <v>15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6.5" customHeight="1" thickBot="1" x14ac:dyDescent="0.35">
      <c r="A13" s="9">
        <v>338</v>
      </c>
      <c r="B13" s="10" t="s">
        <v>97</v>
      </c>
      <c r="C13" s="11">
        <v>120</v>
      </c>
      <c r="D13" s="12">
        <v>0.5</v>
      </c>
      <c r="E13" s="12">
        <v>0.5</v>
      </c>
      <c r="F13" s="12">
        <v>11.8</v>
      </c>
      <c r="G13" s="12">
        <v>56.4</v>
      </c>
    </row>
    <row r="14" spans="1:7" ht="19.5" customHeight="1" x14ac:dyDescent="0.3">
      <c r="A14" s="16"/>
      <c r="B14" s="32" t="s">
        <v>16</v>
      </c>
      <c r="C14" s="28">
        <f>SUM(C7:C13)</f>
        <v>671</v>
      </c>
      <c r="D14" s="19">
        <f>SUM(D7:D13)</f>
        <v>22.6</v>
      </c>
      <c r="E14" s="19">
        <f>SUM(E7:E13)</f>
        <v>33.9</v>
      </c>
      <c r="F14" s="19">
        <f>SUM(F7:F13)</f>
        <v>106.8</v>
      </c>
      <c r="G14" s="20">
        <f>SUM(G7:G13)</f>
        <v>829.3</v>
      </c>
    </row>
    <row r="15" spans="1:7" ht="18.75" customHeight="1" x14ac:dyDescent="0.35">
      <c r="A15" s="80" t="s">
        <v>17</v>
      </c>
      <c r="B15" s="80"/>
      <c r="C15" s="80"/>
      <c r="D15" s="80"/>
      <c r="E15" s="80"/>
      <c r="F15" s="80"/>
      <c r="G15" s="80"/>
    </row>
    <row r="16" spans="1:7" ht="17.25" customHeight="1" thickBot="1" x14ac:dyDescent="0.35">
      <c r="A16" s="8">
        <v>67</v>
      </c>
      <c r="B16" s="29" t="s">
        <v>25</v>
      </c>
      <c r="C16" s="6">
        <v>100</v>
      </c>
      <c r="D16" s="7">
        <v>1.3</v>
      </c>
      <c r="E16" s="7">
        <v>10</v>
      </c>
      <c r="F16" s="7">
        <v>7.2</v>
      </c>
      <c r="G16" s="7">
        <v>125.2</v>
      </c>
    </row>
    <row r="17" spans="1:7" ht="17.25" customHeight="1" thickBot="1" x14ac:dyDescent="0.35">
      <c r="A17" s="9">
        <v>96</v>
      </c>
      <c r="B17" s="13" t="s">
        <v>50</v>
      </c>
      <c r="C17" s="8">
        <v>250</v>
      </c>
      <c r="D17" s="7">
        <v>2.2999999999999998</v>
      </c>
      <c r="E17" s="7">
        <v>5.3</v>
      </c>
      <c r="F17" s="7">
        <v>16.399999999999999</v>
      </c>
      <c r="G17" s="7">
        <v>122.4</v>
      </c>
    </row>
    <row r="18" spans="1:7" ht="18" customHeight="1" thickBot="1" x14ac:dyDescent="0.35">
      <c r="A18" s="9" t="s">
        <v>86</v>
      </c>
      <c r="B18" s="10" t="s">
        <v>87</v>
      </c>
      <c r="C18" s="11">
        <v>110</v>
      </c>
      <c r="D18" s="12">
        <v>8.6999999999999993</v>
      </c>
      <c r="E18" s="12">
        <v>11.6</v>
      </c>
      <c r="F18" s="12">
        <v>11.4</v>
      </c>
      <c r="G18" s="12">
        <v>189.9</v>
      </c>
    </row>
    <row r="19" spans="1:7" ht="15.75" customHeight="1" thickBot="1" x14ac:dyDescent="0.35">
      <c r="A19" s="9">
        <v>309</v>
      </c>
      <c r="B19" s="10" t="s">
        <v>42</v>
      </c>
      <c r="C19" s="11">
        <v>180</v>
      </c>
      <c r="D19" s="15">
        <v>6.7</v>
      </c>
      <c r="E19" s="15">
        <v>9.5</v>
      </c>
      <c r="F19" s="15">
        <v>42</v>
      </c>
      <c r="G19" s="15">
        <v>276.89999999999998</v>
      </c>
    </row>
    <row r="20" spans="1:7" ht="15.75" customHeight="1" thickBot="1" x14ac:dyDescent="0.35">
      <c r="A20" s="9">
        <v>378</v>
      </c>
      <c r="B20" s="13" t="s">
        <v>84</v>
      </c>
      <c r="C20" s="11">
        <v>180</v>
      </c>
      <c r="D20" s="12">
        <v>1.4</v>
      </c>
      <c r="E20" s="12">
        <v>1.3</v>
      </c>
      <c r="F20" s="12">
        <v>9.3000000000000007</v>
      </c>
      <c r="G20" s="12">
        <v>52.9</v>
      </c>
    </row>
    <row r="21" spans="1:7" ht="16.5" customHeight="1" thickBot="1" x14ac:dyDescent="0.35">
      <c r="A21" s="9" t="s">
        <v>13</v>
      </c>
      <c r="B21" s="10" t="s">
        <v>21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8.75" customHeight="1" x14ac:dyDescent="0.3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9.5" customHeight="1" x14ac:dyDescent="0.3">
      <c r="A23" s="16" t="s">
        <v>36</v>
      </c>
      <c r="B23" s="32" t="s">
        <v>22</v>
      </c>
      <c r="C23" s="3">
        <f>SUM(C16:C22)</f>
        <v>915</v>
      </c>
      <c r="D23" s="19">
        <f>SUM(D16:D22)</f>
        <v>27.5</v>
      </c>
      <c r="E23" s="19">
        <f>SUM(E16:E22)</f>
        <v>38.499999999999993</v>
      </c>
      <c r="F23" s="19">
        <f>SUM(F16:F22)</f>
        <v>128.20000000000002</v>
      </c>
      <c r="G23" s="19">
        <f>SUM(G16:G22)</f>
        <v>970.3</v>
      </c>
    </row>
    <row r="24" spans="1:7" ht="20.25" customHeight="1" x14ac:dyDescent="0.35">
      <c r="A24" s="24"/>
      <c r="B24" s="25" t="s">
        <v>27</v>
      </c>
      <c r="C24" s="26">
        <f>SUM(C14+C23)</f>
        <v>1586</v>
      </c>
      <c r="D24" s="19">
        <f>D14+D23</f>
        <v>50.1</v>
      </c>
      <c r="E24" s="19">
        <f>E14+E23</f>
        <v>72.399999999999991</v>
      </c>
      <c r="F24" s="19">
        <f>F14+F23</f>
        <v>235</v>
      </c>
      <c r="G24" s="19">
        <f>SUM(G14+G23)</f>
        <v>1799.6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4" zoomScale="60" zoomScaleNormal="130" workbookViewId="0">
      <selection activeCell="A23" sqref="A23:G23"/>
    </sheetView>
  </sheetViews>
  <sheetFormatPr defaultColWidth="8.44140625" defaultRowHeight="14.4" x14ac:dyDescent="0.3"/>
  <cols>
    <col min="1" max="1" width="6.5546875" customWidth="1"/>
    <col min="2" max="2" width="47.5546875" customWidth="1"/>
    <col min="3" max="3" width="15.88671875" customWidth="1"/>
    <col min="4" max="4" width="12.6640625" customWidth="1"/>
    <col min="5" max="5" width="13.33203125" customWidth="1"/>
    <col min="6" max="6" width="13.88671875" customWidth="1"/>
    <col min="7" max="7" width="18.5546875" customWidth="1"/>
  </cols>
  <sheetData>
    <row r="1" spans="1:7" ht="18" x14ac:dyDescent="0.35">
      <c r="A1" s="81" t="s">
        <v>37</v>
      </c>
      <c r="B1" s="81"/>
    </row>
    <row r="2" spans="1:7" ht="18" x14ac:dyDescent="0.35">
      <c r="A2" s="1" t="s">
        <v>1</v>
      </c>
      <c r="B2" s="1"/>
    </row>
    <row r="3" spans="1:7" ht="21" x14ac:dyDescent="0.3">
      <c r="C3" s="27" t="s">
        <v>38</v>
      </c>
      <c r="G3" s="27"/>
    </row>
    <row r="4" spans="1:7" ht="24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9.5" customHeight="1" thickBot="1" x14ac:dyDescent="0.35">
      <c r="A6" s="79" t="s">
        <v>11</v>
      </c>
      <c r="B6" s="79"/>
      <c r="C6" s="79"/>
      <c r="D6" s="79"/>
      <c r="E6" s="79"/>
      <c r="F6" s="79"/>
      <c r="G6" s="79"/>
    </row>
    <row r="7" spans="1:7" ht="28.5" customHeight="1" thickBot="1" x14ac:dyDescent="0.35">
      <c r="A7" s="4" t="s">
        <v>78</v>
      </c>
      <c r="B7" s="5" t="s">
        <v>79</v>
      </c>
      <c r="C7" s="6">
        <v>100</v>
      </c>
      <c r="D7" s="7">
        <v>1.5</v>
      </c>
      <c r="E7" s="7">
        <v>5.0999999999999996</v>
      </c>
      <c r="F7" s="7">
        <v>9.3000000000000007</v>
      </c>
      <c r="G7" s="7">
        <v>89.9</v>
      </c>
    </row>
    <row r="8" spans="1:7" ht="18.75" customHeight="1" thickBot="1" x14ac:dyDescent="0.35">
      <c r="A8" s="9">
        <v>235</v>
      </c>
      <c r="B8" s="10" t="s">
        <v>89</v>
      </c>
      <c r="C8" s="9">
        <v>105</v>
      </c>
      <c r="D8" s="15">
        <v>18.2</v>
      </c>
      <c r="E8" s="15">
        <v>5.9</v>
      </c>
      <c r="F8" s="15">
        <v>5.9</v>
      </c>
      <c r="G8" s="15">
        <v>150.80000000000001</v>
      </c>
    </row>
    <row r="9" spans="1:7" ht="18" customHeight="1" x14ac:dyDescent="0.3">
      <c r="A9" s="9">
        <v>304</v>
      </c>
      <c r="B9" s="13" t="s">
        <v>82</v>
      </c>
      <c r="C9" s="11">
        <v>180</v>
      </c>
      <c r="D9" s="12">
        <v>4.7</v>
      </c>
      <c r="E9" s="12">
        <v>10.6</v>
      </c>
      <c r="F9" s="12">
        <v>46.8</v>
      </c>
      <c r="G9" s="12">
        <v>300.10000000000002</v>
      </c>
    </row>
    <row r="10" spans="1:7" ht="17.25" customHeight="1" thickBot="1" x14ac:dyDescent="0.35">
      <c r="A10" s="31">
        <v>377</v>
      </c>
      <c r="B10" s="13" t="s">
        <v>105</v>
      </c>
      <c r="C10" s="11">
        <v>186</v>
      </c>
      <c r="D10" s="12">
        <v>0.2</v>
      </c>
      <c r="E10" s="12">
        <v>0</v>
      </c>
      <c r="F10" s="12">
        <v>1.2</v>
      </c>
      <c r="G10" s="12">
        <v>6.1</v>
      </c>
    </row>
    <row r="11" spans="1:7" ht="18.75" customHeight="1" thickBot="1" x14ac:dyDescent="0.35">
      <c r="A11" s="9" t="s">
        <v>13</v>
      </c>
      <c r="B11" s="10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8.75" customHeight="1" thickBot="1" x14ac:dyDescent="0.35">
      <c r="A12" s="9" t="s">
        <v>13</v>
      </c>
      <c r="B12" s="10" t="s">
        <v>41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8" customHeight="1" thickBot="1" x14ac:dyDescent="0.35">
      <c r="A13" s="9"/>
      <c r="B13" s="10"/>
      <c r="C13" s="11"/>
      <c r="D13" s="12"/>
      <c r="E13" s="12"/>
      <c r="F13" s="12"/>
      <c r="G13" s="12"/>
    </row>
    <row r="14" spans="1:7" ht="18" customHeight="1" x14ac:dyDescent="0.3">
      <c r="A14" s="38"/>
      <c r="B14" s="39" t="s">
        <v>16</v>
      </c>
      <c r="C14" s="40">
        <f>SUM(C7:C13)</f>
        <v>651</v>
      </c>
      <c r="D14" s="41">
        <f>SUM(D7:D13)</f>
        <v>30.4</v>
      </c>
      <c r="E14" s="41">
        <f>SUM(E7:E13)</f>
        <v>22.3</v>
      </c>
      <c r="F14" s="41">
        <f>SUM(F7:F13)</f>
        <v>100.20000000000002</v>
      </c>
      <c r="G14" s="41">
        <f>SUM(G7:G13)</f>
        <v>725.6</v>
      </c>
    </row>
    <row r="15" spans="1:7" ht="20.25" customHeight="1" x14ac:dyDescent="0.35">
      <c r="A15" s="83" t="s">
        <v>17</v>
      </c>
      <c r="B15" s="83"/>
      <c r="C15" s="83"/>
      <c r="D15" s="83"/>
      <c r="E15" s="83"/>
      <c r="F15" s="83"/>
      <c r="G15" s="83"/>
    </row>
    <row r="16" spans="1:7" ht="28.8" x14ac:dyDescent="0.3">
      <c r="A16" s="48" t="s">
        <v>12</v>
      </c>
      <c r="B16" s="29" t="s">
        <v>110</v>
      </c>
      <c r="C16" s="49">
        <v>100</v>
      </c>
      <c r="D16" s="37">
        <v>0.8</v>
      </c>
      <c r="E16" s="37">
        <v>0.1</v>
      </c>
      <c r="F16" s="37">
        <v>1.7</v>
      </c>
      <c r="G16" s="37">
        <v>13</v>
      </c>
    </row>
    <row r="17" spans="1:7" ht="19.5" customHeight="1" x14ac:dyDescent="0.3">
      <c r="A17" s="9">
        <v>93</v>
      </c>
      <c r="B17" s="10" t="s">
        <v>74</v>
      </c>
      <c r="C17" s="9">
        <v>250</v>
      </c>
      <c r="D17" s="12">
        <v>1.8</v>
      </c>
      <c r="E17" s="12">
        <v>4.9000000000000004</v>
      </c>
      <c r="F17" s="12">
        <v>10.9</v>
      </c>
      <c r="G17" s="12">
        <v>103.8</v>
      </c>
    </row>
    <row r="18" spans="1:7" ht="17.25" customHeight="1" x14ac:dyDescent="0.3">
      <c r="A18" s="9">
        <v>262</v>
      </c>
      <c r="B18" s="13" t="s">
        <v>83</v>
      </c>
      <c r="C18" s="11">
        <v>100</v>
      </c>
      <c r="D18" s="12">
        <v>13.3</v>
      </c>
      <c r="E18" s="12">
        <v>9.1999999999999993</v>
      </c>
      <c r="F18" s="12">
        <v>8.9</v>
      </c>
      <c r="G18" s="12">
        <v>177.8</v>
      </c>
    </row>
    <row r="19" spans="1:7" ht="17.25" customHeight="1" x14ac:dyDescent="0.3">
      <c r="A19" s="31">
        <v>302</v>
      </c>
      <c r="B19" s="13" t="s">
        <v>93</v>
      </c>
      <c r="C19" s="11">
        <v>180</v>
      </c>
      <c r="D19" s="12">
        <v>5.8</v>
      </c>
      <c r="E19" s="12">
        <v>8.8000000000000007</v>
      </c>
      <c r="F19" s="12">
        <v>37</v>
      </c>
      <c r="G19" s="12">
        <v>248.3</v>
      </c>
    </row>
    <row r="20" spans="1:7" ht="17.25" customHeight="1" x14ac:dyDescent="0.3">
      <c r="A20" s="31">
        <v>349</v>
      </c>
      <c r="B20" s="13" t="s">
        <v>26</v>
      </c>
      <c r="C20" s="14">
        <v>180</v>
      </c>
      <c r="D20" s="15">
        <v>0.4</v>
      </c>
      <c r="E20" s="15">
        <v>0</v>
      </c>
      <c r="F20" s="15">
        <v>27.8</v>
      </c>
      <c r="G20" s="15">
        <v>113.7</v>
      </c>
    </row>
    <row r="21" spans="1:7" ht="17.25" customHeight="1" thickBot="1" x14ac:dyDescent="0.35">
      <c r="A21" s="9" t="s">
        <v>13</v>
      </c>
      <c r="B21" s="10" t="s">
        <v>21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7.25" customHeight="1" thickBot="1" x14ac:dyDescent="0.35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7.25" customHeight="1" thickBot="1" x14ac:dyDescent="0.35">
      <c r="A23" s="8"/>
      <c r="B23" s="29"/>
      <c r="C23" s="6"/>
      <c r="D23" s="7"/>
      <c r="E23" s="7"/>
      <c r="F23" s="7"/>
      <c r="G23" s="7"/>
    </row>
    <row r="24" spans="1:7" ht="18.75" customHeight="1" x14ac:dyDescent="0.3">
      <c r="A24" s="16"/>
      <c r="B24" s="17" t="s">
        <v>22</v>
      </c>
      <c r="C24" s="23">
        <f>SUM(C16:C23)</f>
        <v>905</v>
      </c>
      <c r="D24" s="19">
        <f>SUM(D16:D23)</f>
        <v>29.199999999999996</v>
      </c>
      <c r="E24" s="19">
        <f>SUM(E16:E23)</f>
        <v>23.799999999999997</v>
      </c>
      <c r="F24" s="19">
        <f>SUM(F16:F23)</f>
        <v>128.20000000000002</v>
      </c>
      <c r="G24" s="19">
        <f>SUM(G16:G23)</f>
        <v>859.60000000000014</v>
      </c>
    </row>
    <row r="25" spans="1:7" ht="18" x14ac:dyDescent="0.35">
      <c r="A25" s="24"/>
      <c r="B25" s="25" t="s">
        <v>27</v>
      </c>
      <c r="C25" s="26">
        <f>SUM(C14+C24)</f>
        <v>1556</v>
      </c>
      <c r="D25" s="19">
        <f>D14+D24</f>
        <v>59.599999999999994</v>
      </c>
      <c r="E25" s="19">
        <f>E14+E24</f>
        <v>46.099999999999994</v>
      </c>
      <c r="F25" s="19">
        <f>F14+F24</f>
        <v>228.40000000000003</v>
      </c>
      <c r="G25" s="19">
        <f>SUM(G14+G24)</f>
        <v>1585.2000000000003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A6" zoomScale="60" zoomScaleNormal="130" workbookViewId="0">
      <selection activeCell="B30" sqref="B30"/>
    </sheetView>
  </sheetViews>
  <sheetFormatPr defaultColWidth="8.44140625" defaultRowHeight="14.4" x14ac:dyDescent="0.3"/>
  <cols>
    <col min="1" max="1" width="8.33203125" customWidth="1"/>
    <col min="2" max="2" width="46.5546875" customWidth="1"/>
    <col min="3" max="3" width="14.5546875" customWidth="1"/>
    <col min="4" max="4" width="12" customWidth="1"/>
    <col min="5" max="5" width="13.44140625" customWidth="1"/>
    <col min="6" max="6" width="14.5546875" customWidth="1"/>
    <col min="7" max="7" width="16.5546875" customWidth="1"/>
  </cols>
  <sheetData>
    <row r="1" spans="1:11" ht="18" x14ac:dyDescent="0.35">
      <c r="A1" s="81" t="s">
        <v>0</v>
      </c>
      <c r="B1" s="81"/>
    </row>
    <row r="2" spans="1:11" ht="18" x14ac:dyDescent="0.35">
      <c r="A2" s="1" t="s">
        <v>43</v>
      </c>
      <c r="B2" s="1"/>
    </row>
    <row r="3" spans="1:11" ht="21" x14ac:dyDescent="0.3">
      <c r="C3" s="27" t="s">
        <v>44</v>
      </c>
      <c r="G3" s="27"/>
    </row>
    <row r="4" spans="1:11" ht="24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11" ht="23.25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11" ht="18" customHeight="1" x14ac:dyDescent="0.3">
      <c r="A6" s="79" t="s">
        <v>11</v>
      </c>
      <c r="B6" s="79"/>
      <c r="C6" s="79"/>
      <c r="D6" s="79"/>
      <c r="E6" s="79"/>
      <c r="F6" s="79"/>
      <c r="G6" s="79"/>
    </row>
    <row r="7" spans="1:11" ht="18" customHeight="1" thickBot="1" x14ac:dyDescent="0.35">
      <c r="A7" s="8">
        <v>177</v>
      </c>
      <c r="B7" s="5" t="s">
        <v>45</v>
      </c>
      <c r="C7" s="6">
        <v>210</v>
      </c>
      <c r="D7" s="7">
        <v>5.9</v>
      </c>
      <c r="E7" s="7">
        <v>10</v>
      </c>
      <c r="F7" s="7">
        <v>46.3</v>
      </c>
      <c r="G7" s="7">
        <v>298.89999999999998</v>
      </c>
    </row>
    <row r="8" spans="1:11" ht="17.25" customHeight="1" thickBot="1" x14ac:dyDescent="0.35">
      <c r="A8" s="72">
        <v>7</v>
      </c>
      <c r="B8" s="73" t="s">
        <v>98</v>
      </c>
      <c r="C8" s="74">
        <v>50</v>
      </c>
      <c r="D8" s="75">
        <v>5.6</v>
      </c>
      <c r="E8" s="75">
        <v>8.3000000000000007</v>
      </c>
      <c r="F8" s="75">
        <v>14.8</v>
      </c>
      <c r="G8" s="75">
        <v>157</v>
      </c>
    </row>
    <row r="9" spans="1:11" ht="16.5" customHeight="1" thickBot="1" x14ac:dyDescent="0.35">
      <c r="A9" s="9">
        <v>382</v>
      </c>
      <c r="B9" s="13" t="s">
        <v>49</v>
      </c>
      <c r="C9" s="14">
        <v>180</v>
      </c>
      <c r="D9" s="15">
        <v>3.4</v>
      </c>
      <c r="E9" s="15">
        <v>2.7</v>
      </c>
      <c r="F9" s="15">
        <v>22.1</v>
      </c>
      <c r="G9" s="15">
        <v>126.8</v>
      </c>
    </row>
    <row r="10" spans="1:11" ht="16.5" customHeight="1" thickBot="1" x14ac:dyDescent="0.35">
      <c r="A10" s="9" t="s">
        <v>13</v>
      </c>
      <c r="B10" s="10" t="s">
        <v>41</v>
      </c>
      <c r="C10" s="9">
        <v>30</v>
      </c>
      <c r="D10" s="12">
        <v>2</v>
      </c>
      <c r="E10" s="12">
        <v>0.4</v>
      </c>
      <c r="F10" s="12">
        <v>11.9</v>
      </c>
      <c r="G10" s="12">
        <v>60.3</v>
      </c>
    </row>
    <row r="11" spans="1:11" ht="18" customHeight="1" thickBot="1" x14ac:dyDescent="0.35">
      <c r="A11" s="9" t="s">
        <v>13</v>
      </c>
      <c r="B11" s="10" t="s">
        <v>95</v>
      </c>
      <c r="C11" s="11">
        <v>20</v>
      </c>
      <c r="D11" s="12">
        <v>1.5</v>
      </c>
      <c r="E11" s="12">
        <v>2</v>
      </c>
      <c r="F11" s="12">
        <v>15</v>
      </c>
      <c r="G11" s="12">
        <v>83.4</v>
      </c>
    </row>
    <row r="12" spans="1:11" ht="16.5" customHeight="1" x14ac:dyDescent="0.3">
      <c r="A12" s="9">
        <v>338</v>
      </c>
      <c r="B12" s="10" t="s">
        <v>94</v>
      </c>
      <c r="C12" s="11">
        <v>120</v>
      </c>
      <c r="D12" s="12">
        <v>0.5</v>
      </c>
      <c r="E12" s="12">
        <v>0.5</v>
      </c>
      <c r="F12" s="12">
        <v>11.8</v>
      </c>
      <c r="G12" s="12">
        <v>56.4</v>
      </c>
      <c r="K12" t="s">
        <v>36</v>
      </c>
    </row>
    <row r="13" spans="1:11" ht="18" customHeight="1" x14ac:dyDescent="0.3">
      <c r="A13" s="16"/>
      <c r="B13" s="17" t="s">
        <v>16</v>
      </c>
      <c r="C13" s="26">
        <f>SUM(C7:C12)</f>
        <v>610</v>
      </c>
      <c r="D13" s="19">
        <f>SUM(D7:D12)</f>
        <v>18.899999999999999</v>
      </c>
      <c r="E13" s="19">
        <f>SUM(E7:E12)</f>
        <v>23.9</v>
      </c>
      <c r="F13" s="19">
        <f>SUM(F7:F12)</f>
        <v>121.89999999999999</v>
      </c>
      <c r="G13" s="20">
        <f>SUM(G7:G12)</f>
        <v>782.79999999999984</v>
      </c>
    </row>
    <row r="14" spans="1:11" ht="18.600000000000001" thickBot="1" x14ac:dyDescent="0.4">
      <c r="A14" s="80" t="s">
        <v>17</v>
      </c>
      <c r="B14" s="80"/>
      <c r="C14" s="80"/>
      <c r="D14" s="80"/>
      <c r="E14" s="80"/>
      <c r="F14" s="80"/>
      <c r="G14" s="80"/>
    </row>
    <row r="15" spans="1:11" ht="30" customHeight="1" thickBot="1" x14ac:dyDescent="0.35">
      <c r="A15" s="4" t="s">
        <v>12</v>
      </c>
      <c r="B15" s="5" t="s">
        <v>73</v>
      </c>
      <c r="C15" s="6">
        <v>100</v>
      </c>
      <c r="D15" s="7">
        <v>0.8</v>
      </c>
      <c r="E15" s="7">
        <v>0.1</v>
      </c>
      <c r="F15" s="7">
        <v>1.7</v>
      </c>
      <c r="G15" s="7">
        <v>13</v>
      </c>
    </row>
    <row r="16" spans="1:11" ht="17.25" customHeight="1" thickBot="1" x14ac:dyDescent="0.35">
      <c r="A16" s="9">
        <v>103</v>
      </c>
      <c r="B16" s="10" t="s">
        <v>77</v>
      </c>
      <c r="C16" s="9">
        <v>250</v>
      </c>
      <c r="D16" s="12">
        <v>2.8</v>
      </c>
      <c r="E16" s="12">
        <v>2.8</v>
      </c>
      <c r="F16" s="12">
        <v>20.2</v>
      </c>
      <c r="G16" s="12">
        <v>117.7</v>
      </c>
    </row>
    <row r="17" spans="1:7" ht="16.5" customHeight="1" thickBot="1" x14ac:dyDescent="0.35">
      <c r="A17" s="9">
        <v>265</v>
      </c>
      <c r="B17" s="10" t="s">
        <v>99</v>
      </c>
      <c r="C17" s="11">
        <v>200</v>
      </c>
      <c r="D17" s="12">
        <v>22</v>
      </c>
      <c r="E17" s="12">
        <v>22.5</v>
      </c>
      <c r="F17" s="12">
        <v>34.700000000000003</v>
      </c>
      <c r="G17" s="12">
        <v>429.3</v>
      </c>
    </row>
    <row r="18" spans="1:7" ht="15.75" customHeight="1" thickBot="1" x14ac:dyDescent="0.35">
      <c r="A18" s="31">
        <v>377</v>
      </c>
      <c r="B18" s="13" t="s">
        <v>105</v>
      </c>
      <c r="C18" s="11">
        <v>186</v>
      </c>
      <c r="D18" s="12">
        <v>0.2</v>
      </c>
      <c r="E18" s="12">
        <v>0</v>
      </c>
      <c r="F18" s="12">
        <v>1.2</v>
      </c>
      <c r="G18" s="12">
        <v>6.1</v>
      </c>
    </row>
    <row r="19" spans="1:7" ht="15.75" customHeight="1" thickBot="1" x14ac:dyDescent="0.35">
      <c r="A19" s="9" t="s">
        <v>13</v>
      </c>
      <c r="B19" s="10" t="s">
        <v>21</v>
      </c>
      <c r="C19" s="9">
        <v>60</v>
      </c>
      <c r="D19" s="12">
        <v>4.5999999999999996</v>
      </c>
      <c r="E19" s="12">
        <v>0.4</v>
      </c>
      <c r="F19" s="12">
        <v>30.1</v>
      </c>
      <c r="G19" s="12">
        <v>142.1</v>
      </c>
    </row>
    <row r="20" spans="1:7" ht="15.75" customHeight="1" thickBot="1" x14ac:dyDescent="0.35">
      <c r="A20" s="9" t="s">
        <v>13</v>
      </c>
      <c r="B20" s="10" t="s">
        <v>15</v>
      </c>
      <c r="C20" s="11">
        <v>35</v>
      </c>
      <c r="D20" s="12">
        <v>2.5</v>
      </c>
      <c r="E20" s="12">
        <v>0.4</v>
      </c>
      <c r="F20" s="12">
        <v>11.8</v>
      </c>
      <c r="G20" s="12">
        <v>60.9</v>
      </c>
    </row>
    <row r="21" spans="1:7" ht="15" customHeight="1" thickBot="1" x14ac:dyDescent="0.35">
      <c r="A21" s="9"/>
      <c r="B21" s="10"/>
      <c r="C21" s="11"/>
      <c r="D21" s="12"/>
      <c r="E21" s="12"/>
      <c r="F21" s="12"/>
      <c r="G21" s="12"/>
    </row>
    <row r="22" spans="1:7" ht="17.25" customHeight="1" x14ac:dyDescent="0.3">
      <c r="A22" s="21"/>
      <c r="B22" s="17" t="s">
        <v>22</v>
      </c>
      <c r="C22" s="44">
        <f>SUM(C15:C21)</f>
        <v>831</v>
      </c>
      <c r="D22" s="45">
        <f>SUM(D15:D21)</f>
        <v>32.9</v>
      </c>
      <c r="E22" s="45">
        <f>SUM(E15:E21)</f>
        <v>26.199999999999996</v>
      </c>
      <c r="F22" s="45">
        <f>SUM(F15:F21)</f>
        <v>99.7</v>
      </c>
      <c r="G22" s="45">
        <f>SUM(G15:G21)</f>
        <v>769.1</v>
      </c>
    </row>
    <row r="23" spans="1:7" ht="18.75" customHeight="1" x14ac:dyDescent="0.35">
      <c r="A23" s="16"/>
      <c r="B23" s="25" t="s">
        <v>27</v>
      </c>
      <c r="C23" s="23">
        <f>SUM(C13+C22)</f>
        <v>1441</v>
      </c>
      <c r="D23" s="19">
        <f>SUM(D13+D22)</f>
        <v>51.8</v>
      </c>
      <c r="E23" s="19">
        <f>SUM(E13+E22)</f>
        <v>50.099999999999994</v>
      </c>
      <c r="F23" s="19">
        <f>SUM(F13+F22)</f>
        <v>221.6</v>
      </c>
      <c r="G23" s="19">
        <f>SUM(G13+G22)</f>
        <v>1551.8999999999999</v>
      </c>
    </row>
    <row r="24" spans="1:7" ht="18" x14ac:dyDescent="0.35">
      <c r="A24" s="24"/>
      <c r="B24" s="25"/>
      <c r="C24" s="26"/>
      <c r="D24" s="19"/>
      <c r="E24" s="19"/>
      <c r="F24" s="19"/>
      <c r="G24" s="19"/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topLeftCell="A4" zoomScale="60" zoomScaleNormal="130" workbookViewId="0">
      <selection activeCell="B4" sqref="B4:B5"/>
    </sheetView>
  </sheetViews>
  <sheetFormatPr defaultColWidth="8.44140625" defaultRowHeight="14.4" x14ac:dyDescent="0.3"/>
  <cols>
    <col min="1" max="1" width="7" customWidth="1"/>
    <col min="2" max="2" width="46.33203125" customWidth="1"/>
    <col min="3" max="3" width="15.5546875" customWidth="1"/>
    <col min="4" max="4" width="12.33203125" customWidth="1"/>
    <col min="5" max="5" width="13.6640625" customWidth="1"/>
    <col min="6" max="6" width="14.44140625" customWidth="1"/>
    <col min="7" max="7" width="18.33203125" customWidth="1"/>
  </cols>
  <sheetData>
    <row r="1" spans="1:8" ht="18" x14ac:dyDescent="0.35">
      <c r="A1" s="81" t="s">
        <v>23</v>
      </c>
      <c r="B1" s="81"/>
    </row>
    <row r="2" spans="1:8" ht="18" x14ac:dyDescent="0.35">
      <c r="A2" s="1" t="s">
        <v>43</v>
      </c>
      <c r="B2" s="1"/>
    </row>
    <row r="3" spans="1:8" ht="21" x14ac:dyDescent="0.3">
      <c r="C3" s="27" t="s">
        <v>46</v>
      </c>
      <c r="G3" s="27"/>
    </row>
    <row r="4" spans="1:8" ht="24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8" ht="23.25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8" ht="18.75" customHeight="1" thickBot="1" x14ac:dyDescent="0.35">
      <c r="A6" s="79" t="s">
        <v>11</v>
      </c>
      <c r="B6" s="79"/>
      <c r="C6" s="79"/>
      <c r="D6" s="79"/>
      <c r="E6" s="79"/>
      <c r="F6" s="79"/>
      <c r="G6" s="79"/>
    </row>
    <row r="7" spans="1:8" ht="29.25" customHeight="1" thickBot="1" x14ac:dyDescent="0.35">
      <c r="A7" s="48" t="s">
        <v>12</v>
      </c>
      <c r="B7" s="29" t="s">
        <v>100</v>
      </c>
      <c r="C7" s="49">
        <v>100</v>
      </c>
      <c r="D7" s="37">
        <v>0.8</v>
      </c>
      <c r="E7" s="37">
        <v>0.1</v>
      </c>
      <c r="F7" s="37">
        <v>1.7</v>
      </c>
      <c r="G7" s="37">
        <v>13</v>
      </c>
    </row>
    <row r="8" spans="1:8" ht="15.75" customHeight="1" thickBot="1" x14ac:dyDescent="0.35">
      <c r="A8" s="76">
        <v>261</v>
      </c>
      <c r="B8" s="77" t="s">
        <v>101</v>
      </c>
      <c r="C8" s="11">
        <v>100</v>
      </c>
      <c r="D8" s="12">
        <v>13.3</v>
      </c>
      <c r="E8" s="12">
        <v>9.1999999999999993</v>
      </c>
      <c r="F8" s="12">
        <v>8.9</v>
      </c>
      <c r="G8" s="12">
        <v>177.8</v>
      </c>
    </row>
    <row r="9" spans="1:8" ht="14.4" customHeight="1" thickBot="1" x14ac:dyDescent="0.35">
      <c r="A9" s="9">
        <v>309</v>
      </c>
      <c r="B9" s="10" t="s">
        <v>42</v>
      </c>
      <c r="C9" s="11">
        <v>180</v>
      </c>
      <c r="D9" s="15">
        <v>6.7</v>
      </c>
      <c r="E9" s="15">
        <v>9.5</v>
      </c>
      <c r="F9" s="15">
        <v>42</v>
      </c>
      <c r="G9" s="15">
        <v>276.89999999999998</v>
      </c>
    </row>
    <row r="10" spans="1:8" ht="14.4" customHeight="1" thickBot="1" x14ac:dyDescent="0.35">
      <c r="A10" s="9">
        <v>378</v>
      </c>
      <c r="B10" s="13" t="s">
        <v>84</v>
      </c>
      <c r="C10" s="11">
        <v>180</v>
      </c>
      <c r="D10" s="12">
        <v>1.4</v>
      </c>
      <c r="E10" s="12">
        <v>1.3</v>
      </c>
      <c r="F10" s="12">
        <v>9.3000000000000007</v>
      </c>
      <c r="G10" s="12">
        <v>52.9</v>
      </c>
    </row>
    <row r="11" spans="1:8" ht="16.5" customHeight="1" thickBot="1" x14ac:dyDescent="0.35">
      <c r="A11" s="9" t="s">
        <v>13</v>
      </c>
      <c r="B11" s="10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8" ht="18" customHeight="1" thickBot="1" x14ac:dyDescent="0.35">
      <c r="A12" s="9" t="s">
        <v>13</v>
      </c>
      <c r="B12" s="13" t="s">
        <v>15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8" ht="18.75" customHeight="1" thickBot="1" x14ac:dyDescent="0.35">
      <c r="A13" s="31"/>
      <c r="B13" s="13"/>
      <c r="C13" s="14"/>
      <c r="D13" s="15"/>
      <c r="E13" s="15"/>
      <c r="F13" s="15"/>
      <c r="G13" s="15"/>
    </row>
    <row r="14" spans="1:8" x14ac:dyDescent="0.3">
      <c r="A14" s="16"/>
      <c r="B14" s="17" t="s">
        <v>16</v>
      </c>
      <c r="C14" s="26">
        <f>SUM(C7:C13)</f>
        <v>640</v>
      </c>
      <c r="D14" s="19">
        <f>SUM(D7:D13)</f>
        <v>28</v>
      </c>
      <c r="E14" s="19">
        <f>SUM(E7:E13)</f>
        <v>20.799999999999997</v>
      </c>
      <c r="F14" s="19">
        <f>SUM(F7:F13)</f>
        <v>98.9</v>
      </c>
      <c r="G14" s="20">
        <f>SUM(G7:G13)</f>
        <v>699.3</v>
      </c>
    </row>
    <row r="15" spans="1:8" ht="17.25" customHeight="1" x14ac:dyDescent="0.35">
      <c r="A15" s="80" t="s">
        <v>17</v>
      </c>
      <c r="B15" s="80"/>
      <c r="C15" s="80"/>
      <c r="D15" s="80"/>
      <c r="E15" s="80"/>
      <c r="F15" s="80"/>
      <c r="G15" s="80"/>
    </row>
    <row r="16" spans="1:8" ht="16.5" customHeight="1" thickBot="1" x14ac:dyDescent="0.35">
      <c r="A16" s="42"/>
      <c r="B16" s="29"/>
      <c r="C16" s="6"/>
      <c r="D16" s="7"/>
      <c r="E16" s="7"/>
      <c r="F16" s="7"/>
      <c r="G16" s="7"/>
      <c r="H16" s="46"/>
    </row>
    <row r="17" spans="1:7" ht="17.25" customHeight="1" thickBot="1" x14ac:dyDescent="0.35">
      <c r="A17" s="36">
        <v>82</v>
      </c>
      <c r="B17" s="29" t="s">
        <v>54</v>
      </c>
      <c r="C17" s="9">
        <v>250</v>
      </c>
      <c r="D17" s="12">
        <v>2</v>
      </c>
      <c r="E17" s="12">
        <v>5</v>
      </c>
      <c r="F17" s="12">
        <v>13</v>
      </c>
      <c r="G17" s="12">
        <v>105.8</v>
      </c>
    </row>
    <row r="18" spans="1:7" ht="18" customHeight="1" thickBot="1" x14ac:dyDescent="0.35">
      <c r="A18" s="9">
        <v>297</v>
      </c>
      <c r="B18" s="71" t="s">
        <v>106</v>
      </c>
      <c r="C18" s="11">
        <v>100</v>
      </c>
      <c r="D18" s="12">
        <v>9.6999999999999993</v>
      </c>
      <c r="E18" s="12">
        <v>15.2</v>
      </c>
      <c r="F18" s="12">
        <v>7.8</v>
      </c>
      <c r="G18" s="12">
        <v>208</v>
      </c>
    </row>
    <row r="19" spans="1:7" ht="18" customHeight="1" x14ac:dyDescent="0.3">
      <c r="A19" s="9">
        <v>143</v>
      </c>
      <c r="B19" s="10" t="s">
        <v>107</v>
      </c>
      <c r="C19" s="11">
        <v>180</v>
      </c>
      <c r="D19" s="12">
        <v>3.4</v>
      </c>
      <c r="E19" s="12">
        <v>14.8</v>
      </c>
      <c r="F19" s="12">
        <v>17.100000000000001</v>
      </c>
      <c r="G19" s="12">
        <v>218.2</v>
      </c>
    </row>
    <row r="20" spans="1:7" ht="18.75" customHeight="1" x14ac:dyDescent="0.3">
      <c r="A20" s="9">
        <v>342</v>
      </c>
      <c r="B20" s="13" t="s">
        <v>20</v>
      </c>
      <c r="C20" s="14">
        <v>180</v>
      </c>
      <c r="D20" s="15">
        <v>0.1</v>
      </c>
      <c r="E20" s="15">
        <v>0.1</v>
      </c>
      <c r="F20" s="15">
        <v>9.5</v>
      </c>
      <c r="G20" s="15">
        <v>40.700000000000003</v>
      </c>
    </row>
    <row r="21" spans="1:7" ht="18" customHeight="1" thickBot="1" x14ac:dyDescent="0.35">
      <c r="A21" s="9" t="s">
        <v>13</v>
      </c>
      <c r="B21" s="10" t="s">
        <v>21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8" customHeight="1" thickBot="1" x14ac:dyDescent="0.35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7.25" customHeight="1" thickBot="1" x14ac:dyDescent="0.35">
      <c r="A23" s="9"/>
      <c r="B23" s="10"/>
      <c r="C23" s="11"/>
      <c r="D23" s="12"/>
      <c r="E23" s="12"/>
      <c r="F23" s="12"/>
      <c r="G23" s="12"/>
    </row>
    <row r="24" spans="1:7" ht="21.75" customHeight="1" x14ac:dyDescent="0.3">
      <c r="A24" s="16"/>
      <c r="B24" s="39" t="s">
        <v>22</v>
      </c>
      <c r="C24" s="23">
        <f>SUM(C16:C23)</f>
        <v>805</v>
      </c>
      <c r="D24" s="47">
        <f>SUM(D16:D23)</f>
        <v>22.299999999999997</v>
      </c>
      <c r="E24" s="47">
        <f>SUM(E16:E23)</f>
        <v>35.9</v>
      </c>
      <c r="F24" s="47">
        <f>SUM(F16:F23)</f>
        <v>89.3</v>
      </c>
      <c r="G24" s="47">
        <f>SUM(G16:G23)</f>
        <v>775.7</v>
      </c>
    </row>
    <row r="25" spans="1:7" ht="23.25" customHeight="1" x14ac:dyDescent="0.35">
      <c r="A25" s="24"/>
      <c r="B25" s="25" t="s">
        <v>27</v>
      </c>
      <c r="C25" s="26">
        <f>SUM(C14+C24)</f>
        <v>1445</v>
      </c>
      <c r="D25" s="47">
        <f>D14+D24</f>
        <v>50.3</v>
      </c>
      <c r="E25" s="47">
        <f>E14+E24</f>
        <v>56.699999999999996</v>
      </c>
      <c r="F25" s="47">
        <f>F14+F24</f>
        <v>188.2</v>
      </c>
      <c r="G25" s="47">
        <f>SUM(G14+G24)</f>
        <v>1475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B4" sqref="B4:B5"/>
    </sheetView>
  </sheetViews>
  <sheetFormatPr defaultColWidth="8.44140625" defaultRowHeight="14.4" x14ac:dyDescent="0.3"/>
  <cols>
    <col min="1" max="1" width="6.33203125" customWidth="1"/>
    <col min="2" max="2" width="46.109375" customWidth="1"/>
    <col min="3" max="3" width="15.6640625" customWidth="1"/>
    <col min="4" max="4" width="12.6640625" customWidth="1"/>
    <col min="5" max="5" width="13" customWidth="1"/>
    <col min="6" max="6" width="14.109375" customWidth="1"/>
    <col min="7" max="7" width="18.6640625" customWidth="1"/>
  </cols>
  <sheetData>
    <row r="1" spans="1:7" ht="18" x14ac:dyDescent="0.35">
      <c r="A1" s="81" t="s">
        <v>28</v>
      </c>
      <c r="B1" s="81"/>
    </row>
    <row r="2" spans="1:7" ht="18" x14ac:dyDescent="0.35">
      <c r="A2" s="1" t="s">
        <v>43</v>
      </c>
      <c r="B2" s="1"/>
    </row>
    <row r="3" spans="1:7" ht="21" x14ac:dyDescent="0.3">
      <c r="C3" s="27" t="s">
        <v>48</v>
      </c>
      <c r="G3" s="27"/>
    </row>
    <row r="4" spans="1:7" ht="24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20.25" customHeigh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26.25" customHeight="1" x14ac:dyDescent="0.3">
      <c r="A7" s="4" t="s">
        <v>12</v>
      </c>
      <c r="B7" s="5" t="s">
        <v>73</v>
      </c>
      <c r="C7" s="6">
        <v>100</v>
      </c>
      <c r="D7" s="7">
        <v>0.8</v>
      </c>
      <c r="E7" s="7">
        <v>0.1</v>
      </c>
      <c r="F7" s="7">
        <v>1.7</v>
      </c>
      <c r="G7" s="7">
        <v>13</v>
      </c>
    </row>
    <row r="8" spans="1:7" ht="16.5" customHeight="1" thickBot="1" x14ac:dyDescent="0.35">
      <c r="A8" s="9">
        <v>229</v>
      </c>
      <c r="B8" s="13" t="s">
        <v>39</v>
      </c>
      <c r="C8" s="11">
        <v>100</v>
      </c>
      <c r="D8" s="15">
        <v>10.199999999999999</v>
      </c>
      <c r="E8" s="15">
        <v>5.4</v>
      </c>
      <c r="F8" s="15">
        <v>5.9</v>
      </c>
      <c r="G8" s="15">
        <v>114.8</v>
      </c>
    </row>
    <row r="9" spans="1:7" ht="16.5" customHeight="1" thickBot="1" x14ac:dyDescent="0.35">
      <c r="A9" s="9">
        <v>312</v>
      </c>
      <c r="B9" s="10" t="s">
        <v>35</v>
      </c>
      <c r="C9" s="9">
        <v>180</v>
      </c>
      <c r="D9" s="12">
        <v>3.9</v>
      </c>
      <c r="E9" s="12">
        <v>9.1</v>
      </c>
      <c r="F9" s="12">
        <v>25.1</v>
      </c>
      <c r="G9" s="12">
        <v>197</v>
      </c>
    </row>
    <row r="10" spans="1:7" ht="16.5" customHeight="1" thickBot="1" x14ac:dyDescent="0.35">
      <c r="A10" s="9">
        <v>386</v>
      </c>
      <c r="B10" s="10" t="s">
        <v>88</v>
      </c>
      <c r="C10" s="11">
        <v>180</v>
      </c>
      <c r="D10" s="12">
        <v>5.2</v>
      </c>
      <c r="E10" s="12">
        <v>4.5</v>
      </c>
      <c r="F10" s="12">
        <v>7.2</v>
      </c>
      <c r="G10" s="12">
        <v>95.4</v>
      </c>
    </row>
    <row r="11" spans="1:7" ht="17.25" customHeight="1" thickBot="1" x14ac:dyDescent="0.35">
      <c r="A11" s="9" t="s">
        <v>13</v>
      </c>
      <c r="B11" s="13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7.25" customHeight="1" x14ac:dyDescent="0.3">
      <c r="A12" s="9" t="s">
        <v>13</v>
      </c>
      <c r="B12" s="13" t="s">
        <v>41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6.5" customHeight="1" x14ac:dyDescent="0.3">
      <c r="A13" s="9">
        <v>338</v>
      </c>
      <c r="B13" s="13" t="s">
        <v>102</v>
      </c>
      <c r="C13" s="11">
        <v>120</v>
      </c>
      <c r="D13" s="12">
        <v>0.5</v>
      </c>
      <c r="E13" s="12">
        <v>0.5</v>
      </c>
      <c r="F13" s="12">
        <v>11.8</v>
      </c>
      <c r="G13" s="12">
        <v>56.4</v>
      </c>
    </row>
    <row r="14" spans="1:7" ht="17.25" customHeight="1" x14ac:dyDescent="0.3">
      <c r="A14" s="16"/>
      <c r="B14" s="32" t="s">
        <v>16</v>
      </c>
      <c r="C14" s="28">
        <f>SUM(C7:C13)</f>
        <v>760</v>
      </c>
      <c r="D14" s="19">
        <f>SUM(D7:D13)</f>
        <v>26.400000000000002</v>
      </c>
      <c r="E14" s="19">
        <f>SUM(E7:E13)</f>
        <v>20.3</v>
      </c>
      <c r="F14" s="19">
        <f>SUM(F7:F13)</f>
        <v>88.7</v>
      </c>
      <c r="G14" s="20">
        <f>SUM(G7:G13)</f>
        <v>655.29999999999995</v>
      </c>
    </row>
    <row r="15" spans="1:7" ht="18" x14ac:dyDescent="0.35">
      <c r="A15" s="80" t="s">
        <v>17</v>
      </c>
      <c r="B15" s="80"/>
      <c r="C15" s="80"/>
      <c r="D15" s="80"/>
      <c r="E15" s="80"/>
      <c r="F15" s="80"/>
      <c r="G15" s="80"/>
    </row>
    <row r="16" spans="1:7" ht="27" customHeight="1" x14ac:dyDescent="0.3">
      <c r="A16" s="4" t="s">
        <v>78</v>
      </c>
      <c r="B16" s="5" t="s">
        <v>79</v>
      </c>
      <c r="C16" s="6">
        <v>100</v>
      </c>
      <c r="D16" s="7">
        <v>1.5</v>
      </c>
      <c r="E16" s="7">
        <v>5.0999999999999996</v>
      </c>
      <c r="F16" s="7">
        <v>9.3000000000000007</v>
      </c>
      <c r="G16" s="7">
        <v>89.9</v>
      </c>
    </row>
    <row r="17" spans="1:7" ht="19.5" customHeight="1" x14ac:dyDescent="0.3">
      <c r="A17" s="9">
        <v>96</v>
      </c>
      <c r="B17" s="13" t="s">
        <v>50</v>
      </c>
      <c r="C17" s="8">
        <v>250</v>
      </c>
      <c r="D17" s="7">
        <v>2.2999999999999998</v>
      </c>
      <c r="E17" s="7">
        <v>5.3</v>
      </c>
      <c r="F17" s="7">
        <v>16.399999999999999</v>
      </c>
      <c r="G17" s="7">
        <v>122.4</v>
      </c>
    </row>
    <row r="18" spans="1:7" ht="18" customHeight="1" thickBot="1" x14ac:dyDescent="0.35">
      <c r="A18" s="9">
        <v>210</v>
      </c>
      <c r="B18" s="10" t="s">
        <v>33</v>
      </c>
      <c r="C18" s="11">
        <v>116</v>
      </c>
      <c r="D18" s="12">
        <v>10.9</v>
      </c>
      <c r="E18" s="12">
        <v>19.600000000000001</v>
      </c>
      <c r="F18" s="12">
        <v>2.2000000000000002</v>
      </c>
      <c r="G18" s="12">
        <v>227.2</v>
      </c>
    </row>
    <row r="19" spans="1:7" ht="18.75" customHeight="1" thickBot="1" x14ac:dyDescent="0.35">
      <c r="A19" s="9">
        <v>204</v>
      </c>
      <c r="B19" s="10" t="s">
        <v>103</v>
      </c>
      <c r="C19" s="11">
        <v>180</v>
      </c>
      <c r="D19" s="12">
        <v>9.6</v>
      </c>
      <c r="E19" s="12">
        <v>9</v>
      </c>
      <c r="F19" s="12">
        <v>38.1</v>
      </c>
      <c r="G19" s="12">
        <v>270.2</v>
      </c>
    </row>
    <row r="20" spans="1:7" ht="16.5" customHeight="1" thickBot="1" x14ac:dyDescent="0.35">
      <c r="A20" s="9">
        <v>388</v>
      </c>
      <c r="B20" s="10" t="s">
        <v>14</v>
      </c>
      <c r="C20" s="11">
        <v>180</v>
      </c>
      <c r="D20" s="12">
        <v>0.1</v>
      </c>
      <c r="E20" s="12">
        <v>0</v>
      </c>
      <c r="F20" s="12">
        <v>18.7</v>
      </c>
      <c r="G20" s="12">
        <v>82.7</v>
      </c>
    </row>
    <row r="21" spans="1:7" ht="17.25" customHeight="1" x14ac:dyDescent="0.3">
      <c r="A21" s="9" t="s">
        <v>13</v>
      </c>
      <c r="B21" s="13" t="s">
        <v>21</v>
      </c>
      <c r="C21" s="14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8.75" customHeight="1" x14ac:dyDescent="0.3">
      <c r="A22" s="9" t="s">
        <v>13</v>
      </c>
      <c r="B22" s="13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9.5" customHeight="1" x14ac:dyDescent="0.3">
      <c r="A23" s="21"/>
      <c r="B23" s="17" t="s">
        <v>22</v>
      </c>
      <c r="C23" s="22">
        <f>SUM(C16:C22)</f>
        <v>921</v>
      </c>
      <c r="D23" s="45">
        <f>SUM(D16:D22)</f>
        <v>31.5</v>
      </c>
      <c r="E23" s="45">
        <f>SUM(E16:E22)</f>
        <v>39.799999999999997</v>
      </c>
      <c r="F23" s="45">
        <f>SUM(F16:F22)</f>
        <v>126.60000000000001</v>
      </c>
      <c r="G23" s="45">
        <f>SUM(G16:G22)</f>
        <v>995.40000000000009</v>
      </c>
    </row>
    <row r="24" spans="1:7" ht="21.75" customHeight="1" x14ac:dyDescent="0.35">
      <c r="A24" s="16"/>
      <c r="B24" s="25" t="s">
        <v>27</v>
      </c>
      <c r="C24" s="23">
        <f>SUM(C14+C23)</f>
        <v>1681</v>
      </c>
      <c r="D24" s="19">
        <f>SUM(D14+D23)</f>
        <v>57.900000000000006</v>
      </c>
      <c r="E24" s="19">
        <f>SUM(E14+E23)</f>
        <v>60.099999999999994</v>
      </c>
      <c r="F24" s="19">
        <f>SUM(F14+F23)</f>
        <v>215.3</v>
      </c>
      <c r="G24" s="19">
        <f>SUM(G14+G23)</f>
        <v>1650.7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5" zoomScale="60" zoomScaleNormal="130" workbookViewId="0">
      <selection activeCell="D29" sqref="D29"/>
    </sheetView>
  </sheetViews>
  <sheetFormatPr defaultColWidth="8.44140625" defaultRowHeight="14.4" x14ac:dyDescent="0.3"/>
  <cols>
    <col min="1" max="1" width="8.88671875" customWidth="1"/>
    <col min="2" max="2" width="48.33203125" customWidth="1"/>
    <col min="3" max="3" width="15.6640625" customWidth="1"/>
    <col min="4" max="4" width="12.109375" customWidth="1"/>
    <col min="5" max="5" width="12.88671875" customWidth="1"/>
    <col min="6" max="6" width="15.5546875" customWidth="1"/>
    <col min="7" max="7" width="18.6640625" customWidth="1"/>
  </cols>
  <sheetData>
    <row r="1" spans="1:7" ht="18" x14ac:dyDescent="0.35">
      <c r="A1" s="81" t="s">
        <v>31</v>
      </c>
      <c r="B1" s="81"/>
    </row>
    <row r="2" spans="1:7" ht="18" x14ac:dyDescent="0.35">
      <c r="A2" s="1" t="s">
        <v>43</v>
      </c>
      <c r="B2" s="1"/>
    </row>
    <row r="3" spans="1:7" ht="21" x14ac:dyDescent="0.3">
      <c r="C3" s="27" t="s">
        <v>51</v>
      </c>
      <c r="G3" s="27"/>
    </row>
    <row r="4" spans="1:7" ht="24" customHeight="1" x14ac:dyDescent="0.3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3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.75" customHeigh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27" customHeight="1" x14ac:dyDescent="0.3">
      <c r="A7" s="48" t="s">
        <v>12</v>
      </c>
      <c r="B7" s="29" t="s">
        <v>111</v>
      </c>
      <c r="C7" s="49">
        <v>100</v>
      </c>
      <c r="D7" s="37">
        <v>0.8</v>
      </c>
      <c r="E7" s="37">
        <v>0.1</v>
      </c>
      <c r="F7" s="37">
        <v>1.7</v>
      </c>
      <c r="G7" s="37">
        <v>13</v>
      </c>
    </row>
    <row r="8" spans="1:7" ht="18" customHeight="1" x14ac:dyDescent="0.3">
      <c r="A8" s="9" t="s">
        <v>86</v>
      </c>
      <c r="B8" s="10" t="s">
        <v>87</v>
      </c>
      <c r="C8" s="11">
        <v>120</v>
      </c>
      <c r="D8" s="12">
        <v>13.1</v>
      </c>
      <c r="E8" s="12">
        <v>17.399999999999999</v>
      </c>
      <c r="F8" s="12">
        <v>17.100000000000001</v>
      </c>
      <c r="G8" s="12">
        <v>284.89999999999998</v>
      </c>
    </row>
    <row r="9" spans="1:7" ht="14.4" customHeight="1" x14ac:dyDescent="0.3">
      <c r="A9" s="9">
        <v>302</v>
      </c>
      <c r="B9" s="13" t="s">
        <v>52</v>
      </c>
      <c r="C9" s="8">
        <v>180</v>
      </c>
      <c r="D9" s="7">
        <v>10</v>
      </c>
      <c r="E9" s="7">
        <v>10.4</v>
      </c>
      <c r="F9" s="7">
        <v>44.8</v>
      </c>
      <c r="G9" s="7">
        <v>311.7</v>
      </c>
    </row>
    <row r="10" spans="1:7" ht="15.75" customHeight="1" x14ac:dyDescent="0.3">
      <c r="A10" s="9">
        <v>389</v>
      </c>
      <c r="B10" s="10" t="s">
        <v>68</v>
      </c>
      <c r="C10" s="11">
        <v>200</v>
      </c>
      <c r="D10" s="12">
        <v>1</v>
      </c>
      <c r="E10" s="12">
        <v>0.2</v>
      </c>
      <c r="F10" s="12">
        <v>20.2</v>
      </c>
      <c r="G10" s="12">
        <v>92</v>
      </c>
    </row>
    <row r="11" spans="1:7" ht="14.4" customHeight="1" x14ac:dyDescent="0.3">
      <c r="A11" s="31" t="s">
        <v>13</v>
      </c>
      <c r="B11" s="13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7.25" customHeight="1" x14ac:dyDescent="0.3">
      <c r="A12" s="31" t="s">
        <v>13</v>
      </c>
      <c r="B12" s="13" t="s">
        <v>41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8" customHeight="1" x14ac:dyDescent="0.3">
      <c r="A13" s="38"/>
      <c r="B13" s="39" t="s">
        <v>16</v>
      </c>
      <c r="C13" s="40">
        <f>SUM(C7:C12)</f>
        <v>680</v>
      </c>
      <c r="D13" s="41">
        <f>SUM(D7:D12)</f>
        <v>30.7</v>
      </c>
      <c r="E13" s="41">
        <f>SUM(E7:E12)</f>
        <v>28.799999999999997</v>
      </c>
      <c r="F13" s="41">
        <f>SUM(F7:F12)</f>
        <v>120.80000000000001</v>
      </c>
      <c r="G13" s="41">
        <f>SUM(G7:G12)</f>
        <v>880.29999999999984</v>
      </c>
    </row>
    <row r="14" spans="1:7" ht="20.25" customHeight="1" x14ac:dyDescent="0.35">
      <c r="A14" s="83" t="s">
        <v>17</v>
      </c>
      <c r="B14" s="83"/>
      <c r="C14" s="83"/>
      <c r="D14" s="83"/>
      <c r="E14" s="83"/>
      <c r="F14" s="83"/>
      <c r="G14" s="83"/>
    </row>
    <row r="15" spans="1:7" x14ac:dyDescent="0.3">
      <c r="A15" s="8">
        <v>142</v>
      </c>
      <c r="B15" s="5" t="s">
        <v>81</v>
      </c>
      <c r="C15" s="6">
        <v>100</v>
      </c>
      <c r="D15" s="43">
        <v>1.7</v>
      </c>
      <c r="E15" s="43">
        <v>5.3</v>
      </c>
      <c r="F15" s="43">
        <v>12.4</v>
      </c>
      <c r="G15" s="43">
        <v>104.9</v>
      </c>
    </row>
    <row r="16" spans="1:7" ht="18" customHeight="1" x14ac:dyDescent="0.3">
      <c r="A16" s="9">
        <v>108</v>
      </c>
      <c r="B16" s="10" t="s">
        <v>85</v>
      </c>
      <c r="C16" s="11">
        <v>250</v>
      </c>
      <c r="D16" s="15">
        <v>3.5</v>
      </c>
      <c r="E16" s="15">
        <v>4.5999999999999996</v>
      </c>
      <c r="F16" s="15">
        <v>18</v>
      </c>
      <c r="G16" s="15">
        <v>144.30000000000001</v>
      </c>
    </row>
    <row r="17" spans="1:7" ht="17.25" customHeight="1" x14ac:dyDescent="0.3">
      <c r="A17" s="9">
        <v>232</v>
      </c>
      <c r="B17" s="13" t="s">
        <v>108</v>
      </c>
      <c r="C17" s="11">
        <v>100</v>
      </c>
      <c r="D17" s="15">
        <v>8.1999999999999993</v>
      </c>
      <c r="E17" s="15">
        <v>8.6999999999999993</v>
      </c>
      <c r="F17" s="15">
        <v>16.3</v>
      </c>
      <c r="G17" s="15">
        <v>155.6</v>
      </c>
    </row>
    <row r="18" spans="1:7" ht="16.5" customHeight="1" x14ac:dyDescent="0.3">
      <c r="A18" s="9">
        <v>304</v>
      </c>
      <c r="B18" s="10" t="s">
        <v>82</v>
      </c>
      <c r="C18" s="11">
        <v>180</v>
      </c>
      <c r="D18" s="12">
        <v>4.7</v>
      </c>
      <c r="E18" s="12">
        <v>10.6</v>
      </c>
      <c r="F18" s="12">
        <v>46.8</v>
      </c>
      <c r="G18" s="12">
        <v>300.10000000000002</v>
      </c>
    </row>
    <row r="19" spans="1:7" ht="14.4" customHeight="1" x14ac:dyDescent="0.3">
      <c r="A19" s="31">
        <v>377</v>
      </c>
      <c r="B19" s="13" t="s">
        <v>105</v>
      </c>
      <c r="C19" s="11">
        <v>186</v>
      </c>
      <c r="D19" s="12">
        <v>0.2</v>
      </c>
      <c r="E19" s="12">
        <v>0</v>
      </c>
      <c r="F19" s="12">
        <v>1.2</v>
      </c>
      <c r="G19" s="12">
        <v>6.1</v>
      </c>
    </row>
    <row r="20" spans="1:7" ht="14.4" customHeight="1" x14ac:dyDescent="0.3">
      <c r="A20" s="31" t="s">
        <v>13</v>
      </c>
      <c r="B20" s="13" t="s">
        <v>21</v>
      </c>
      <c r="C20" s="14">
        <v>60</v>
      </c>
      <c r="D20" s="15">
        <v>4.5999999999999996</v>
      </c>
      <c r="E20" s="15">
        <v>0.4</v>
      </c>
      <c r="F20" s="15">
        <v>30.1</v>
      </c>
      <c r="G20" s="15">
        <v>142.1</v>
      </c>
    </row>
    <row r="21" spans="1:7" ht="14.4" customHeight="1" thickBot="1" x14ac:dyDescent="0.35">
      <c r="A21" s="31" t="s">
        <v>13</v>
      </c>
      <c r="B21" s="13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6.5" customHeight="1" thickBot="1" x14ac:dyDescent="0.35">
      <c r="A22" s="9"/>
      <c r="B22" s="13"/>
      <c r="C22" s="11"/>
      <c r="D22" s="12"/>
      <c r="E22" s="12"/>
      <c r="F22" s="12"/>
      <c r="G22" s="12"/>
    </row>
    <row r="23" spans="1:7" ht="20.25" customHeight="1" thickBot="1" x14ac:dyDescent="0.35">
      <c r="A23" s="9"/>
      <c r="B23" s="17" t="s">
        <v>22</v>
      </c>
      <c r="C23" s="14">
        <f>SUM(C15:C22)</f>
        <v>911</v>
      </c>
      <c r="D23" s="60">
        <f>SUM(D15:D22)</f>
        <v>25.4</v>
      </c>
      <c r="E23" s="60">
        <f>SUM(E15:E22)</f>
        <v>29.999999999999993</v>
      </c>
      <c r="F23" s="60">
        <f>SUM(F15:F22)</f>
        <v>136.60000000000002</v>
      </c>
      <c r="G23" s="60">
        <f>SUM(G15:G22)</f>
        <v>914.00000000000011</v>
      </c>
    </row>
    <row r="24" spans="1:7" ht="19.5" customHeight="1" x14ac:dyDescent="0.35">
      <c r="A24" s="24"/>
      <c r="B24" s="25" t="s">
        <v>27</v>
      </c>
      <c r="C24" s="26">
        <f>SUM(C13+C23)</f>
        <v>1591</v>
      </c>
      <c r="D24" s="19">
        <f>SUM(D13+D23)</f>
        <v>56.099999999999994</v>
      </c>
      <c r="E24" s="19">
        <f>SUM(E13+E23)</f>
        <v>58.79999999999999</v>
      </c>
      <c r="F24" s="19">
        <f>SUM(F13+F23)</f>
        <v>257.40000000000003</v>
      </c>
      <c r="G24" s="19">
        <f>SUM(G13+G23)</f>
        <v>1794.3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Анна</cp:lastModifiedBy>
  <cp:revision>22</cp:revision>
  <cp:lastPrinted>2024-08-07T10:23:30Z</cp:lastPrinted>
  <dcterms:created xsi:type="dcterms:W3CDTF">2006-09-16T00:00:00Z</dcterms:created>
  <dcterms:modified xsi:type="dcterms:W3CDTF">2025-08-20T14:11:00Z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