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Белогорский р меню 2024-2025 осень 01.09\"/>
    </mc:Choice>
  </mc:AlternateContent>
  <bookViews>
    <workbookView xWindow="0" yWindow="0" windowWidth="20490" windowHeight="7650" tabRatio="50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 l="1"/>
  <c r="G24" i="11" l="1"/>
  <c r="F24" i="11"/>
  <c r="E24" i="11"/>
  <c r="D24" i="11"/>
  <c r="C24" i="11"/>
  <c r="G15" i="11"/>
  <c r="F15" i="11"/>
  <c r="E15" i="11"/>
  <c r="D15" i="11"/>
  <c r="C15" i="11"/>
  <c r="G23" i="10"/>
  <c r="F23" i="10"/>
  <c r="E23" i="10"/>
  <c r="D23" i="10"/>
  <c r="C23" i="10"/>
  <c r="G13" i="10"/>
  <c r="F13" i="10"/>
  <c r="E13" i="10"/>
  <c r="E24" i="10" s="1"/>
  <c r="D13" i="10"/>
  <c r="C13" i="10"/>
  <c r="G21" i="9"/>
  <c r="F21" i="9"/>
  <c r="E21" i="9"/>
  <c r="D21" i="9"/>
  <c r="C21" i="9"/>
  <c r="G12" i="9"/>
  <c r="F12" i="9"/>
  <c r="E12" i="9"/>
  <c r="D12" i="9"/>
  <c r="C12" i="9"/>
  <c r="G22" i="8"/>
  <c r="F22" i="8"/>
  <c r="E22" i="8"/>
  <c r="D22" i="8"/>
  <c r="C22" i="8"/>
  <c r="G12" i="8"/>
  <c r="F12" i="8"/>
  <c r="E12" i="8"/>
  <c r="D12" i="8"/>
  <c r="C12" i="8"/>
  <c r="G23" i="7"/>
  <c r="F23" i="7"/>
  <c r="E23" i="7"/>
  <c r="D23" i="7"/>
  <c r="C23" i="7"/>
  <c r="G13" i="7"/>
  <c r="F13" i="7"/>
  <c r="E13" i="7"/>
  <c r="D13" i="7"/>
  <c r="C13" i="7"/>
  <c r="G23" i="6"/>
  <c r="F23" i="6"/>
  <c r="E23" i="6"/>
  <c r="D23" i="6"/>
  <c r="C23" i="6"/>
  <c r="G14" i="6"/>
  <c r="F14" i="6"/>
  <c r="E14" i="6"/>
  <c r="D14" i="6"/>
  <c r="C14" i="6"/>
  <c r="G23" i="5"/>
  <c r="F23" i="5"/>
  <c r="E23" i="5"/>
  <c r="D23" i="5"/>
  <c r="C23" i="5"/>
  <c r="G14" i="5"/>
  <c r="F14" i="5"/>
  <c r="E14" i="5"/>
  <c r="D14" i="5"/>
  <c r="C14" i="5"/>
  <c r="G23" i="4"/>
  <c r="F23" i="4"/>
  <c r="E23" i="4"/>
  <c r="D23" i="4"/>
  <c r="G13" i="4"/>
  <c r="G24" i="4" s="1"/>
  <c r="F13" i="4"/>
  <c r="E13" i="4"/>
  <c r="D13" i="4"/>
  <c r="C13" i="4"/>
  <c r="G22" i="3"/>
  <c r="F22" i="3"/>
  <c r="E22" i="3"/>
  <c r="D22" i="3"/>
  <c r="C22" i="3"/>
  <c r="G14" i="3"/>
  <c r="F14" i="3"/>
  <c r="E14" i="3"/>
  <c r="D14" i="3"/>
  <c r="C14" i="3"/>
  <c r="G24" i="2"/>
  <c r="F24" i="2"/>
  <c r="E24" i="2"/>
  <c r="D24" i="2"/>
  <c r="C24" i="2"/>
  <c r="G14" i="2"/>
  <c r="F14" i="2"/>
  <c r="E14" i="2"/>
  <c r="D14" i="2"/>
  <c r="C14" i="2"/>
  <c r="C25" i="2" s="1"/>
  <c r="E22" i="9" l="1"/>
  <c r="E25" i="2"/>
  <c r="G23" i="3"/>
  <c r="F24" i="6"/>
  <c r="F25" i="11"/>
  <c r="E24" i="6"/>
  <c r="D22" i="9"/>
  <c r="D24" i="5"/>
  <c r="E24" i="4"/>
  <c r="D24" i="4"/>
  <c r="F25" i="2"/>
  <c r="G24" i="7"/>
  <c r="C25" i="11"/>
  <c r="G25" i="11"/>
  <c r="D24" i="10"/>
  <c r="C22" i="9"/>
  <c r="G22" i="9"/>
  <c r="D23" i="8"/>
  <c r="C23" i="8"/>
  <c r="G23" i="8"/>
  <c r="C24" i="7"/>
  <c r="F24" i="7"/>
  <c r="E24" i="5"/>
  <c r="F23" i="3"/>
  <c r="D23" i="3"/>
  <c r="C23" i="3"/>
  <c r="G25" i="2"/>
  <c r="C24" i="4"/>
  <c r="C24" i="5"/>
  <c r="G24" i="5"/>
  <c r="D24" i="6"/>
  <c r="E24" i="7"/>
  <c r="F23" i="8"/>
  <c r="F22" i="9"/>
  <c r="C24" i="10"/>
  <c r="G24" i="10"/>
  <c r="E25" i="11"/>
  <c r="D25" i="2"/>
  <c r="E23" i="3"/>
  <c r="F24" i="4"/>
  <c r="F24" i="5"/>
  <c r="C24" i="6"/>
  <c r="G24" i="6"/>
  <c r="D24" i="7"/>
  <c r="E23" i="8"/>
  <c r="F24" i="10"/>
  <c r="D25" i="11"/>
</calcChain>
</file>

<file path=xl/sharedStrings.xml><?xml version="1.0" encoding="utf-8"?>
<sst xmlns="http://schemas.openxmlformats.org/spreadsheetml/2006/main" count="374" uniqueCount="127">
  <si>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</si>
  <si>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</si>
  <si>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</si>
  <si>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</si>
  <si>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</si>
  <si>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</si>
  <si>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</si>
  <si>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</si>
  <si>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</si>
  <si>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</si>
  <si>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</si>
  <si>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</si>
  <si>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</si>
  <si>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Овощи натуральные (соленые или квашеные)        по сезону</t>
  </si>
  <si>
    <t>Макароны отварные с сыром</t>
  </si>
  <si>
    <t>СРБ</t>
  </si>
  <si>
    <t>Хлеб пшеничный</t>
  </si>
  <si>
    <t>Хлеб ржаной</t>
  </si>
  <si>
    <t>Плоды  свежие (яблоки)</t>
  </si>
  <si>
    <t>Итого за завтрак:</t>
  </si>
  <si>
    <t>ОБЕД</t>
  </si>
  <si>
    <t>Овощи натуральные (соленые или квашеные)         по сезону</t>
  </si>
  <si>
    <t>Борщ с капустой и картофелем</t>
  </si>
  <si>
    <t>Гуляш из говядины</t>
  </si>
  <si>
    <t>Каша рассыпчатая ячневая  с  м /сл</t>
  </si>
  <si>
    <t>Компот из свежих плодов</t>
  </si>
  <si>
    <t xml:space="preserve">Хлеб ржаной </t>
  </si>
  <si>
    <t>Итого за обед:</t>
  </si>
  <si>
    <t>ВСЕГО ЗА ДЕНЬ:</t>
  </si>
  <si>
    <t>День: вторник</t>
  </si>
  <si>
    <t>2 день</t>
  </si>
  <si>
    <t>Напиток из плодов шиповника</t>
  </si>
  <si>
    <t>Винегрет  овощной</t>
  </si>
  <si>
    <t>Макаронные изделия отварные с м-сл</t>
  </si>
  <si>
    <t>Компот из сухофруктов</t>
  </si>
  <si>
    <t xml:space="preserve">Хлеб пшеничный </t>
  </si>
  <si>
    <t>День: среда</t>
  </si>
  <si>
    <t>3 день</t>
  </si>
  <si>
    <t>45-47</t>
  </si>
  <si>
    <t>Суп-лапша домашняя с курицей</t>
  </si>
  <si>
    <t>Каша рассыпчатая  гречневая с м-сл</t>
  </si>
  <si>
    <t>День: четверг</t>
  </si>
  <si>
    <t>4 день</t>
  </si>
  <si>
    <t>Омлет натуральный с м-сл</t>
  </si>
  <si>
    <t>Кофейный напиток с молоком</t>
  </si>
  <si>
    <t>Тефтели мясные (говядина) в соусе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</si>
  <si>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</si>
  <si>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</si>
  <si>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</si>
  <si>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</si>
  <si>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</si>
  <si>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Неделя: вторая</t>
  </si>
  <si>
    <t>6 день</t>
  </si>
  <si>
    <t>Каша пшённая  с изюмом с м-сл</t>
  </si>
  <si>
    <t>Плоды свежие (яблоки)</t>
  </si>
  <si>
    <t>Суп картофельный рыбный с консервами</t>
  </si>
  <si>
    <t>7 день</t>
  </si>
  <si>
    <t>Жаркое по-домашнему (говядина)</t>
  </si>
  <si>
    <t>Суп "кубанский"</t>
  </si>
  <si>
    <t>8 день</t>
  </si>
  <si>
    <t>Какао с молоком</t>
  </si>
  <si>
    <t>Рассольник ленинградский</t>
  </si>
  <si>
    <t>Рыба, тушенная  в  томате с овощами</t>
  </si>
  <si>
    <t>9 день</t>
  </si>
  <si>
    <t>Овощи натуральные (соленые или квашеные)      по сезону</t>
  </si>
  <si>
    <t>Каша рассыпчатая гречневая с м-сл</t>
  </si>
  <si>
    <t>Суп харчо</t>
  </si>
  <si>
    <t>10 день</t>
  </si>
  <si>
    <t>Плов из говядины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</si>
  <si>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</si>
  <si>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</si>
  <si>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</si>
  <si>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</si>
  <si>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</si>
  <si>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</si>
  <si>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7-11 лет</t>
  </si>
  <si>
    <t xml:space="preserve">Завтрак </t>
  </si>
  <si>
    <t xml:space="preserve">Обед </t>
  </si>
  <si>
    <t>не менее 500</t>
  </si>
  <si>
    <t>не менее 700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</si>
  <si>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</si>
  <si>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Бутерброд с джемом</t>
  </si>
  <si>
    <t>Соки фруктовые,овощные</t>
  </si>
  <si>
    <t>Картофель отварной с маслом сливочным</t>
  </si>
  <si>
    <t>Кисломолочный напиток</t>
  </si>
  <si>
    <t>Вафли витаминизированные</t>
  </si>
  <si>
    <t xml:space="preserve">Чай черный байховый с сахаром и лимоном </t>
  </si>
  <si>
    <t>Ризотто</t>
  </si>
  <si>
    <t>Салат из белокочанной капусты со свежим огурцом и зеленым горошком</t>
  </si>
  <si>
    <t>Дополнительный гарнир (кукуруза консервированная)</t>
  </si>
  <si>
    <t>Сыр (порциями)</t>
  </si>
  <si>
    <t>Плоды свежие (яблоко)</t>
  </si>
  <si>
    <t>Салат из свеклы с курагой и изюмом</t>
  </si>
  <si>
    <t>Паста сливочная с курицей</t>
  </si>
  <si>
    <t>Чахохбили из птицы</t>
  </si>
  <si>
    <t>Плов из птицы</t>
  </si>
  <si>
    <t>Салат из свеклы с зеленым горошком и яблоком</t>
  </si>
  <si>
    <t>Говядина в кисло-сладком соусе</t>
  </si>
  <si>
    <t xml:space="preserve">Плоды свежие (яблоки) </t>
  </si>
  <si>
    <t>Плоды  свежие яблоки)</t>
  </si>
  <si>
    <t>Запеканка из творога с джемом (или повидлом)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</si>
  <si>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</si>
  <si>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Плоды свежие (апельсин)</t>
  </si>
  <si>
    <t>262-261</t>
  </si>
  <si>
    <t>143-199</t>
  </si>
  <si>
    <t>Рагу из овощей   (или пюре из бобовых)</t>
  </si>
  <si>
    <t>46-47</t>
  </si>
  <si>
    <t>Фрикадельки из кур в соусе</t>
  </si>
  <si>
    <t>Котлета рубленная из птицы</t>
  </si>
  <si>
    <t>Сердце в соусе (или печень тушеная в соусе)</t>
  </si>
  <si>
    <t>Щи По-уральски со сметаной</t>
  </si>
  <si>
    <t xml:space="preserve">Икра овощная </t>
  </si>
  <si>
    <t xml:space="preserve">Салат из свежей капусты с морковью                                                  (или квашеной капусты с луком) </t>
  </si>
  <si>
    <t xml:space="preserve">Салат из свежей капусты с яблоком                                  (или  квашеной капусты с луком) </t>
  </si>
  <si>
    <t>Овощи натуральные (соленые или квашеные)           по сезону</t>
  </si>
  <si>
    <t>Распределение пищевых веществ и калорийности(за 10 дней)</t>
  </si>
  <si>
    <t>15,4-19,3</t>
  </si>
  <si>
    <t>15,8-19,8</t>
  </si>
  <si>
    <t>67,0-83,8</t>
  </si>
  <si>
    <t>470,0-587,5</t>
  </si>
  <si>
    <t>23,1-27,0</t>
  </si>
  <si>
    <t>23,7-27,7</t>
  </si>
  <si>
    <t>100,5-117,3</t>
  </si>
  <si>
    <t>705,0-822,5</t>
  </si>
  <si>
    <t>Суммарные оъбемы блюд по приемам пищи(в граммах)</t>
  </si>
  <si>
    <t>Птица (грудка) запеченая с сыром</t>
  </si>
  <si>
    <t>Кисель с витаминами и пребиотиками"Витошка"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</si>
</sst>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0"/>
      <color rgb="FF00000A"/>
      <name val="Calibri"/>
      <family val="2"/>
      <charset val="204"/>
    </font>
    <font>
      <b/>
      <sz val="11"/>
      <color rgb="FF00000A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/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7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6" fillId="0" borderId="0" xfId="0" applyFont="1"/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wrapText="1"/>
    </xf>
    <xf numFmtId="0" fontId="27" fillId="2" borderId="9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8" fillId="2" borderId="8" xfId="0" applyFont="1" applyFill="1" applyBorder="1" applyAlignment="1">
      <alignment horizontal="left" wrapText="1"/>
    </xf>
    <xf numFmtId="0" fontId="28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13" zoomScale="130" zoomScaleNormal="130" workbookViewId="0">
      <selection activeCell="B27" sqref="B27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 x14ac:dyDescent="0.3">
      <c r="A1" s="77" t="s">
        <v>0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2" t="s">
        <v>2</v>
      </c>
      <c r="G3" s="2"/>
    </row>
    <row r="4" spans="1:7" ht="15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30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3.2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33.75" customHeight="1" x14ac:dyDescent="0.25">
      <c r="A7" s="4" t="s">
        <v>12</v>
      </c>
      <c r="B7" s="5" t="s">
        <v>13</v>
      </c>
      <c r="C7" s="6">
        <v>60</v>
      </c>
      <c r="D7" s="7">
        <v>0.5</v>
      </c>
      <c r="E7" s="7">
        <v>0.1</v>
      </c>
      <c r="F7" s="7">
        <v>1</v>
      </c>
      <c r="G7" s="7">
        <v>7.8</v>
      </c>
    </row>
    <row r="8" spans="1:7" ht="15.75" customHeight="1" x14ac:dyDescent="0.25">
      <c r="A8" s="8">
        <v>204</v>
      </c>
      <c r="B8" s="9" t="s">
        <v>14</v>
      </c>
      <c r="C8" s="10">
        <v>170</v>
      </c>
      <c r="D8" s="11">
        <v>9.1</v>
      </c>
      <c r="E8" s="11">
        <v>8.5</v>
      </c>
      <c r="F8" s="11">
        <v>36</v>
      </c>
      <c r="G8" s="11">
        <v>255.2</v>
      </c>
    </row>
    <row r="9" spans="1:7" ht="14.25" customHeight="1" x14ac:dyDescent="0.25">
      <c r="A9" s="8">
        <v>2</v>
      </c>
      <c r="B9" s="9" t="s">
        <v>81</v>
      </c>
      <c r="C9" s="10">
        <v>55</v>
      </c>
      <c r="D9" s="11">
        <v>2.4</v>
      </c>
      <c r="E9" s="11">
        <v>3.9</v>
      </c>
      <c r="F9" s="11">
        <v>27.8</v>
      </c>
      <c r="G9" s="11">
        <v>156</v>
      </c>
    </row>
    <row r="10" spans="1:7" ht="14.45" customHeight="1" x14ac:dyDescent="0.25">
      <c r="A10" s="8">
        <v>389</v>
      </c>
      <c r="B10" s="9" t="s">
        <v>82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7" x14ac:dyDescent="0.25">
      <c r="A11" s="8" t="s">
        <v>15</v>
      </c>
      <c r="B11" s="9" t="s">
        <v>17</v>
      </c>
      <c r="C11" s="10">
        <v>25</v>
      </c>
      <c r="D11" s="11">
        <v>1.7</v>
      </c>
      <c r="E11" s="11">
        <v>0.3</v>
      </c>
      <c r="F11" s="11">
        <v>8.4</v>
      </c>
      <c r="G11" s="11">
        <v>43.5</v>
      </c>
    </row>
    <row r="12" spans="1:7" ht="15.75" customHeight="1" x14ac:dyDescent="0.25">
      <c r="A12" s="8">
        <v>338</v>
      </c>
      <c r="B12" s="9" t="s">
        <v>101</v>
      </c>
      <c r="C12" s="10">
        <v>100</v>
      </c>
      <c r="D12" s="11">
        <v>0.4</v>
      </c>
      <c r="E12" s="11">
        <v>0.4</v>
      </c>
      <c r="F12" s="11">
        <v>9.8000000000000007</v>
      </c>
      <c r="G12" s="11">
        <v>47</v>
      </c>
    </row>
    <row r="13" spans="1:7" ht="18" customHeight="1" x14ac:dyDescent="0.25">
      <c r="A13" s="8"/>
      <c r="B13" s="9"/>
      <c r="C13" s="10"/>
      <c r="D13" s="11"/>
      <c r="E13" s="11"/>
      <c r="F13" s="11"/>
      <c r="G13" s="11"/>
    </row>
    <row r="14" spans="1:7" x14ac:dyDescent="0.25">
      <c r="A14" s="12"/>
      <c r="B14" s="13" t="s">
        <v>19</v>
      </c>
      <c r="C14" s="14">
        <f>SUM(C7:C13)</f>
        <v>590</v>
      </c>
      <c r="D14" s="15">
        <f>SUM(D7:D13)</f>
        <v>15</v>
      </c>
      <c r="E14" s="15">
        <f>SUM(E7:E13)</f>
        <v>13.4</v>
      </c>
      <c r="F14" s="15">
        <f>SUM(F7:F13)</f>
        <v>101.2</v>
      </c>
      <c r="G14" s="16">
        <f>SUM(G7:G13)</f>
        <v>592.29999999999995</v>
      </c>
    </row>
    <row r="15" spans="1:7" ht="18.75" x14ac:dyDescent="0.3">
      <c r="A15" s="76" t="s">
        <v>20</v>
      </c>
      <c r="B15" s="76"/>
      <c r="C15" s="76"/>
      <c r="D15" s="76"/>
      <c r="E15" s="76"/>
      <c r="F15" s="76"/>
      <c r="G15" s="76"/>
    </row>
    <row r="16" spans="1:7" ht="30" x14ac:dyDescent="0.25">
      <c r="A16" s="17" t="s">
        <v>12</v>
      </c>
      <c r="B16" s="18" t="s">
        <v>21</v>
      </c>
      <c r="C16" s="6">
        <v>60</v>
      </c>
      <c r="D16" s="7">
        <v>0.5</v>
      </c>
      <c r="E16" s="7">
        <v>0.1</v>
      </c>
      <c r="F16" s="7">
        <v>1</v>
      </c>
      <c r="G16" s="7">
        <v>7.8</v>
      </c>
    </row>
    <row r="17" spans="1:7" ht="17.25" customHeight="1" x14ac:dyDescent="0.25">
      <c r="A17" s="19">
        <v>82</v>
      </c>
      <c r="B17" s="18" t="s">
        <v>22</v>
      </c>
      <c r="C17" s="6">
        <v>200</v>
      </c>
      <c r="D17" s="7">
        <v>1.6</v>
      </c>
      <c r="E17" s="7">
        <v>4</v>
      </c>
      <c r="F17" s="7">
        <v>10.4</v>
      </c>
      <c r="G17" s="7">
        <v>84.5</v>
      </c>
    </row>
    <row r="18" spans="1:7" ht="17.25" customHeight="1" x14ac:dyDescent="0.25">
      <c r="A18" s="20">
        <v>600</v>
      </c>
      <c r="B18" s="21" t="s">
        <v>94</v>
      </c>
      <c r="C18" s="22">
        <v>90</v>
      </c>
      <c r="D18" s="11">
        <v>6.5</v>
      </c>
      <c r="E18" s="11">
        <v>8.5</v>
      </c>
      <c r="F18" s="11">
        <v>3.4</v>
      </c>
      <c r="G18" s="11">
        <v>114.8</v>
      </c>
    </row>
    <row r="19" spans="1:7" ht="17.25" customHeight="1" x14ac:dyDescent="0.25">
      <c r="A19" s="20">
        <v>302</v>
      </c>
      <c r="B19" s="21" t="s">
        <v>24</v>
      </c>
      <c r="C19" s="22">
        <v>150</v>
      </c>
      <c r="D19" s="23">
        <v>5.0999999999999996</v>
      </c>
      <c r="E19" s="23">
        <v>7.9</v>
      </c>
      <c r="F19" s="23">
        <v>31.8</v>
      </c>
      <c r="G19" s="23">
        <v>218.2</v>
      </c>
    </row>
    <row r="20" spans="1:7" ht="16.5" customHeight="1" x14ac:dyDescent="0.25">
      <c r="A20" s="20">
        <v>342</v>
      </c>
      <c r="B20" s="21" t="s">
        <v>25</v>
      </c>
      <c r="C20" s="22">
        <v>180</v>
      </c>
      <c r="D20" s="23">
        <v>0.1</v>
      </c>
      <c r="E20" s="23">
        <v>0.1</v>
      </c>
      <c r="F20" s="23">
        <v>9.5</v>
      </c>
      <c r="G20" s="23">
        <v>40.700000000000003</v>
      </c>
    </row>
    <row r="21" spans="1:7" ht="16.5" customHeight="1" x14ac:dyDescent="0.25">
      <c r="A21" s="20" t="s">
        <v>15</v>
      </c>
      <c r="B21" s="21" t="s">
        <v>16</v>
      </c>
      <c r="C21" s="10">
        <v>60</v>
      </c>
      <c r="D21" s="11">
        <v>4.5999999999999996</v>
      </c>
      <c r="E21" s="11">
        <v>0.4</v>
      </c>
      <c r="F21" s="11">
        <v>30.1</v>
      </c>
      <c r="G21" s="11">
        <v>142.1</v>
      </c>
    </row>
    <row r="22" spans="1:7" ht="15" customHeight="1" x14ac:dyDescent="0.25">
      <c r="A22" s="20" t="s">
        <v>15</v>
      </c>
      <c r="B22" s="21" t="s">
        <v>26</v>
      </c>
      <c r="C22" s="10">
        <v>45</v>
      </c>
      <c r="D22" s="11">
        <v>3</v>
      </c>
      <c r="E22" s="11">
        <v>0.5</v>
      </c>
      <c r="F22" s="11">
        <v>15</v>
      </c>
      <c r="G22" s="11">
        <v>78.3</v>
      </c>
    </row>
    <row r="23" spans="1:7" ht="14.45" customHeight="1" x14ac:dyDescent="0.25">
      <c r="A23" s="24"/>
      <c r="B23" s="25"/>
      <c r="C23" s="26"/>
      <c r="D23" s="27"/>
      <c r="E23" s="27"/>
      <c r="F23" s="27"/>
      <c r="G23" s="27"/>
    </row>
    <row r="24" spans="1:7" x14ac:dyDescent="0.25">
      <c r="A24" s="12"/>
      <c r="B24" s="13" t="s">
        <v>27</v>
      </c>
      <c r="C24" s="28">
        <f>SUM(C16:C23)</f>
        <v>785</v>
      </c>
      <c r="D24" s="15">
        <f>SUM(D16:D23)</f>
        <v>21.4</v>
      </c>
      <c r="E24" s="15">
        <f>SUM(E16:E23)</f>
        <v>21.5</v>
      </c>
      <c r="F24" s="15">
        <f>SUM(F16:F23)</f>
        <v>101.2</v>
      </c>
      <c r="G24" s="15">
        <f>SUM(G16:G23)</f>
        <v>686.39999999999986</v>
      </c>
    </row>
    <row r="25" spans="1:7" ht="18.75" x14ac:dyDescent="0.3">
      <c r="A25" s="29"/>
      <c r="B25" s="30" t="s">
        <v>28</v>
      </c>
      <c r="C25" s="31">
        <f>SUM(C14+C24)</f>
        <v>1375</v>
      </c>
      <c r="D25" s="15">
        <f>D14+D24</f>
        <v>36.4</v>
      </c>
      <c r="E25" s="15">
        <f>E14+E24</f>
        <v>34.9</v>
      </c>
      <c r="F25" s="15">
        <f>F14+F24</f>
        <v>202.4</v>
      </c>
      <c r="G25" s="15">
        <f>G14+G24</f>
        <v>1278.6999999999998</v>
      </c>
    </row>
    <row r="27" spans="1:7" ht="16.5" customHeight="1" x14ac:dyDescent="0.25"/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zoomScale="130" zoomScaleNormal="130" workbookViewId="0">
      <selection activeCell="B23" sqref="B23"/>
    </sheetView>
  </sheetViews>
  <sheetFormatPr defaultColWidth="8.42578125" defaultRowHeight="15" x14ac:dyDescent="0.2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 x14ac:dyDescent="0.3">
      <c r="A1" s="77" t="s">
        <v>48</v>
      </c>
      <c r="B1" s="77"/>
    </row>
    <row r="2" spans="1:7" ht="18.75" x14ac:dyDescent="0.3">
      <c r="A2" s="1" t="s">
        <v>51</v>
      </c>
      <c r="B2" s="1"/>
    </row>
    <row r="3" spans="1:7" ht="21" x14ac:dyDescent="0.25">
      <c r="C3" s="32" t="s">
        <v>67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8" customHeight="1" thickBot="1" x14ac:dyDescent="0.3">
      <c r="A7" s="69"/>
      <c r="B7" s="69"/>
      <c r="C7" s="69"/>
      <c r="D7" s="69"/>
      <c r="E7" s="69"/>
      <c r="F7" s="69"/>
      <c r="G7" s="69"/>
    </row>
    <row r="8" spans="1:7" ht="17.25" customHeight="1" thickBot="1" x14ac:dyDescent="0.3">
      <c r="A8" s="33">
        <v>51</v>
      </c>
      <c r="B8" s="5" t="s">
        <v>92</v>
      </c>
      <c r="C8" s="34">
        <v>60</v>
      </c>
      <c r="D8" s="35">
        <v>1.1000000000000001</v>
      </c>
      <c r="E8" s="35">
        <v>3.6</v>
      </c>
      <c r="F8" s="35">
        <v>10.9</v>
      </c>
      <c r="G8" s="35">
        <v>80.099999999999994</v>
      </c>
    </row>
    <row r="9" spans="1:7" ht="14.25" customHeight="1" thickBot="1" x14ac:dyDescent="0.3">
      <c r="A9" s="8">
        <v>406</v>
      </c>
      <c r="B9" s="5" t="s">
        <v>93</v>
      </c>
      <c r="C9" s="10">
        <v>230</v>
      </c>
      <c r="D9" s="11">
        <v>17.399999999999999</v>
      </c>
      <c r="E9" s="11">
        <v>20.399999999999999</v>
      </c>
      <c r="F9" s="11">
        <v>31.4</v>
      </c>
      <c r="G9" s="11">
        <v>379.1</v>
      </c>
    </row>
    <row r="10" spans="1:7" ht="16.5" customHeight="1" thickBot="1" x14ac:dyDescent="0.3">
      <c r="A10" s="8">
        <v>389</v>
      </c>
      <c r="B10" s="9" t="s">
        <v>82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7" ht="16.5" customHeight="1" thickBot="1" x14ac:dyDescent="0.3">
      <c r="A11" s="8" t="s">
        <v>15</v>
      </c>
      <c r="B11" s="9" t="s">
        <v>16</v>
      </c>
      <c r="C11" s="10">
        <v>40</v>
      </c>
      <c r="D11" s="11">
        <v>3.1</v>
      </c>
      <c r="E11" s="11">
        <v>0.2</v>
      </c>
      <c r="F11" s="11">
        <v>20.100000000000001</v>
      </c>
      <c r="G11" s="11">
        <v>94.7</v>
      </c>
    </row>
    <row r="12" spans="1:7" ht="14.45" customHeight="1" thickBot="1" x14ac:dyDescent="0.3">
      <c r="A12" s="8" t="s">
        <v>15</v>
      </c>
      <c r="B12" s="9" t="s">
        <v>17</v>
      </c>
      <c r="C12" s="10">
        <v>25</v>
      </c>
      <c r="D12" s="11">
        <v>1.7</v>
      </c>
      <c r="E12" s="11">
        <v>0.3</v>
      </c>
      <c r="F12" s="11">
        <v>8.4</v>
      </c>
      <c r="G12" s="11">
        <v>43.5</v>
      </c>
    </row>
    <row r="13" spans="1:7" ht="14.45" customHeight="1" thickBot="1" x14ac:dyDescent="0.3">
      <c r="A13" s="8">
        <v>338</v>
      </c>
      <c r="B13" s="9" t="s">
        <v>18</v>
      </c>
      <c r="C13" s="10">
        <v>100</v>
      </c>
      <c r="D13" s="11">
        <v>0.4</v>
      </c>
      <c r="E13" s="11">
        <v>0.4</v>
      </c>
      <c r="F13" s="11">
        <v>9.8000000000000007</v>
      </c>
      <c r="G13" s="11">
        <v>47</v>
      </c>
    </row>
    <row r="14" spans="1:7" ht="14.45" customHeight="1" thickBot="1" x14ac:dyDescent="0.3">
      <c r="A14" s="8"/>
      <c r="B14" s="9"/>
      <c r="C14" s="10"/>
      <c r="D14" s="11"/>
      <c r="E14" s="11"/>
      <c r="F14" s="11"/>
      <c r="G14" s="11"/>
    </row>
    <row r="15" spans="1:7" ht="17.25" customHeight="1" x14ac:dyDescent="0.25">
      <c r="A15" s="46"/>
      <c r="B15" s="47" t="s">
        <v>19</v>
      </c>
      <c r="C15" s="48">
        <f>SUM(C8:C14)</f>
        <v>635</v>
      </c>
      <c r="D15" s="49">
        <f>SUM(D8:D14)</f>
        <v>24.599999999999998</v>
      </c>
      <c r="E15" s="49">
        <f>SUM(E8:E14)</f>
        <v>25.099999999999998</v>
      </c>
      <c r="F15" s="49">
        <f>SUM(F8:F14)</f>
        <v>98.8</v>
      </c>
      <c r="G15" s="49">
        <f>SUM(G8:G14)</f>
        <v>727.2</v>
      </c>
    </row>
    <row r="16" spans="1:7" ht="19.5" customHeight="1" x14ac:dyDescent="0.3">
      <c r="A16" s="80" t="s">
        <v>20</v>
      </c>
      <c r="B16" s="80"/>
      <c r="C16" s="80"/>
      <c r="D16" s="80"/>
      <c r="E16" s="80"/>
      <c r="F16" s="80"/>
      <c r="G16" s="80"/>
    </row>
    <row r="17" spans="1:7" ht="17.25" customHeight="1" x14ac:dyDescent="0.25">
      <c r="A17" s="33" t="s">
        <v>15</v>
      </c>
      <c r="B17" s="5" t="s">
        <v>111</v>
      </c>
      <c r="C17" s="34">
        <v>60</v>
      </c>
      <c r="D17" s="35">
        <v>1.2</v>
      </c>
      <c r="E17" s="35">
        <v>5.4</v>
      </c>
      <c r="F17" s="35">
        <v>4.7</v>
      </c>
      <c r="G17" s="35">
        <v>71.400000000000006</v>
      </c>
    </row>
    <row r="18" spans="1:7" x14ac:dyDescent="0.25">
      <c r="A18" s="19">
        <v>82</v>
      </c>
      <c r="B18" s="18" t="s">
        <v>22</v>
      </c>
      <c r="C18" s="6">
        <v>200</v>
      </c>
      <c r="D18" s="7">
        <v>1.6</v>
      </c>
      <c r="E18" s="7">
        <v>4</v>
      </c>
      <c r="F18" s="7">
        <v>10.4</v>
      </c>
      <c r="G18" s="7">
        <v>84.5</v>
      </c>
    </row>
    <row r="19" spans="1:7" x14ac:dyDescent="0.25">
      <c r="A19" s="8">
        <v>265</v>
      </c>
      <c r="B19" s="9" t="s">
        <v>68</v>
      </c>
      <c r="C19" s="10">
        <v>200</v>
      </c>
      <c r="D19" s="11">
        <v>22</v>
      </c>
      <c r="E19" s="11">
        <v>22.5</v>
      </c>
      <c r="F19" s="11">
        <v>34.700000000000003</v>
      </c>
      <c r="G19" s="11">
        <v>429.3</v>
      </c>
    </row>
    <row r="20" spans="1:7" ht="14.45" customHeight="1" x14ac:dyDescent="0.25">
      <c r="A20" s="8">
        <v>342</v>
      </c>
      <c r="B20" s="9" t="s">
        <v>25</v>
      </c>
      <c r="C20" s="10">
        <v>180</v>
      </c>
      <c r="D20" s="11">
        <v>0.1</v>
      </c>
      <c r="E20" s="11">
        <v>0.1</v>
      </c>
      <c r="F20" s="11">
        <v>9.5</v>
      </c>
      <c r="G20" s="11">
        <v>40.700000000000003</v>
      </c>
    </row>
    <row r="21" spans="1:7" ht="14.45" customHeight="1" x14ac:dyDescent="0.25">
      <c r="A21" s="8" t="s">
        <v>15</v>
      </c>
      <c r="B21" s="9" t="s">
        <v>35</v>
      </c>
      <c r="C21" s="10">
        <v>60</v>
      </c>
      <c r="D21" s="11">
        <v>4.5999999999999996</v>
      </c>
      <c r="E21" s="11">
        <v>0.4</v>
      </c>
      <c r="F21" s="11">
        <v>30.1</v>
      </c>
      <c r="G21" s="11">
        <v>142.1</v>
      </c>
    </row>
    <row r="22" spans="1:7" ht="14.45" customHeight="1" x14ac:dyDescent="0.25">
      <c r="A22" s="8" t="s">
        <v>15</v>
      </c>
      <c r="B22" s="9" t="s">
        <v>26</v>
      </c>
      <c r="C22" s="10">
        <v>45</v>
      </c>
      <c r="D22" s="11">
        <v>3</v>
      </c>
      <c r="E22" s="11">
        <v>0.5</v>
      </c>
      <c r="F22" s="11">
        <v>15</v>
      </c>
      <c r="G22" s="11">
        <v>78.3</v>
      </c>
    </row>
    <row r="23" spans="1:7" ht="14.45" customHeight="1" x14ac:dyDescent="0.25">
      <c r="A23" s="8">
        <v>338</v>
      </c>
      <c r="B23" s="9" t="s">
        <v>99</v>
      </c>
      <c r="C23" s="10">
        <v>100</v>
      </c>
      <c r="D23" s="11">
        <v>0.4</v>
      </c>
      <c r="E23" s="11">
        <v>0.4</v>
      </c>
      <c r="F23" s="11">
        <v>9.8000000000000007</v>
      </c>
      <c r="G23" s="11">
        <v>47</v>
      </c>
    </row>
    <row r="24" spans="1:7" ht="19.5" customHeight="1" x14ac:dyDescent="0.25">
      <c r="A24" s="12"/>
      <c r="B24" s="13" t="s">
        <v>27</v>
      </c>
      <c r="C24" s="28">
        <f>SUM(C17:C23)</f>
        <v>845</v>
      </c>
      <c r="D24" s="56">
        <f>SUM(D17:D23)</f>
        <v>32.9</v>
      </c>
      <c r="E24" s="56">
        <f>SUM(E17:E23)</f>
        <v>33.299999999999997</v>
      </c>
      <c r="F24" s="56">
        <f>SUM(F17:F23)</f>
        <v>114.2</v>
      </c>
      <c r="G24" s="56">
        <f>SUM(G17:G23)</f>
        <v>893.30000000000007</v>
      </c>
    </row>
    <row r="25" spans="1:7" ht="21" customHeight="1" x14ac:dyDescent="0.3">
      <c r="A25" s="29"/>
      <c r="B25" s="30" t="s">
        <v>28</v>
      </c>
      <c r="C25" s="28">
        <f>SUM(C15+C24)</f>
        <v>1480</v>
      </c>
      <c r="D25" s="56">
        <f>SUM(D15+D24)</f>
        <v>57.5</v>
      </c>
      <c r="E25" s="56">
        <f>SUM(E15+E24)</f>
        <v>58.399999999999991</v>
      </c>
      <c r="F25" s="56">
        <f>SUM(F15+F24)</f>
        <v>213</v>
      </c>
      <c r="G25" s="56">
        <f>SUM(G15+G24)</f>
        <v>1620.5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opLeftCell="A7" zoomScaleNormal="100" workbookViewId="0">
      <selection activeCell="F24" sqref="F24"/>
    </sheetView>
  </sheetViews>
  <sheetFormatPr defaultColWidth="8.7109375" defaultRowHeight="15" x14ac:dyDescent="0.25"/>
  <cols>
    <col min="2" max="2" width="20.140625" customWidth="1"/>
    <col min="3" max="3" width="23.28515625" customWidth="1"/>
    <col min="4" max="4" width="24" customWidth="1"/>
    <col min="5" max="5" width="22" customWidth="1"/>
    <col min="6" max="6" width="25.42578125" customWidth="1"/>
  </cols>
  <sheetData>
    <row r="3" spans="2:6" ht="18.75" x14ac:dyDescent="0.25">
      <c r="B3" s="59"/>
    </row>
    <row r="4" spans="2:6" ht="29.25" thickBot="1" x14ac:dyDescent="0.5">
      <c r="B4" s="60" t="s">
        <v>115</v>
      </c>
      <c r="C4" s="61"/>
      <c r="D4" s="61"/>
      <c r="E4" s="62"/>
      <c r="F4" s="62"/>
    </row>
    <row r="5" spans="2:6" ht="33.75" customHeight="1" thickBot="1" x14ac:dyDescent="0.3">
      <c r="B5" s="81" t="s">
        <v>11</v>
      </c>
      <c r="C5" s="83" t="s">
        <v>69</v>
      </c>
      <c r="D5" s="83"/>
      <c r="E5" s="83"/>
      <c r="F5" s="63" t="s">
        <v>7</v>
      </c>
    </row>
    <row r="6" spans="2:6" ht="22.5" customHeight="1" thickBot="1" x14ac:dyDescent="0.3">
      <c r="B6" s="82"/>
      <c r="C6" s="64" t="s">
        <v>70</v>
      </c>
      <c r="D6" s="64" t="s">
        <v>71</v>
      </c>
      <c r="E6" s="64" t="s">
        <v>72</v>
      </c>
      <c r="F6" s="65"/>
    </row>
    <row r="7" spans="2:6" ht="22.5" customHeight="1" thickBot="1" x14ac:dyDescent="0.3">
      <c r="B7" s="71" t="s">
        <v>73</v>
      </c>
      <c r="C7" s="64" t="s">
        <v>116</v>
      </c>
      <c r="D7" s="64" t="s">
        <v>117</v>
      </c>
      <c r="E7" s="64" t="s">
        <v>118</v>
      </c>
      <c r="F7" s="65" t="s">
        <v>119</v>
      </c>
    </row>
    <row r="8" spans="2:6" ht="26.25" customHeight="1" thickBot="1" x14ac:dyDescent="0.3">
      <c r="B8" s="71" t="s">
        <v>74</v>
      </c>
      <c r="C8" s="64">
        <v>23.9</v>
      </c>
      <c r="D8" s="64">
        <v>21.5</v>
      </c>
      <c r="E8" s="64">
        <v>92.8</v>
      </c>
      <c r="F8" s="65">
        <v>668.2</v>
      </c>
    </row>
    <row r="9" spans="2:6" ht="22.5" customHeight="1" thickBot="1" x14ac:dyDescent="0.45">
      <c r="B9" s="73" t="s">
        <v>20</v>
      </c>
      <c r="C9" s="64"/>
      <c r="D9" s="64"/>
      <c r="E9" s="64"/>
      <c r="F9" s="65"/>
    </row>
    <row r="10" spans="2:6" ht="24.75" customHeight="1" thickBot="1" x14ac:dyDescent="0.3">
      <c r="B10" s="71" t="s">
        <v>73</v>
      </c>
      <c r="C10" s="64" t="s">
        <v>120</v>
      </c>
      <c r="D10" s="64" t="s">
        <v>121</v>
      </c>
      <c r="E10" s="64" t="s">
        <v>122</v>
      </c>
      <c r="F10" s="66" t="s">
        <v>123</v>
      </c>
    </row>
    <row r="11" spans="2:6" ht="28.5" customHeight="1" thickBot="1" x14ac:dyDescent="0.3">
      <c r="B11" s="71" t="s">
        <v>74</v>
      </c>
      <c r="C11" s="64">
        <v>29.9</v>
      </c>
      <c r="D11" s="64">
        <v>37.200000000000003</v>
      </c>
      <c r="E11" s="64">
        <v>115.2</v>
      </c>
      <c r="F11" s="66">
        <v>930.1</v>
      </c>
    </row>
    <row r="12" spans="2:6" ht="8.25" customHeight="1" x14ac:dyDescent="0.25"/>
    <row r="13" spans="2:6" ht="9" customHeight="1" x14ac:dyDescent="0.25"/>
    <row r="14" spans="2:6" ht="28.5" x14ac:dyDescent="0.45">
      <c r="B14" s="61" t="s">
        <v>124</v>
      </c>
      <c r="C14" s="61"/>
      <c r="D14" s="61"/>
      <c r="E14" s="62"/>
    </row>
    <row r="15" spans="2:6" ht="21" customHeight="1" x14ac:dyDescent="0.25">
      <c r="B15" s="84"/>
      <c r="C15" s="83" t="s">
        <v>75</v>
      </c>
      <c r="D15" s="83"/>
      <c r="E15" s="83"/>
      <c r="F15" s="63"/>
    </row>
    <row r="16" spans="2:6" ht="21.75" customHeight="1" x14ac:dyDescent="0.25">
      <c r="B16" s="84"/>
      <c r="C16" s="64" t="s">
        <v>76</v>
      </c>
      <c r="D16" s="64" t="s">
        <v>77</v>
      </c>
      <c r="E16" s="64"/>
      <c r="F16" s="65"/>
    </row>
    <row r="17" spans="2:6" ht="27.75" customHeight="1" x14ac:dyDescent="0.25">
      <c r="B17" s="72" t="s">
        <v>73</v>
      </c>
      <c r="C17" s="64" t="s">
        <v>78</v>
      </c>
      <c r="D17" s="64" t="s">
        <v>79</v>
      </c>
      <c r="E17" s="64"/>
      <c r="F17" s="66"/>
    </row>
    <row r="18" spans="2:6" ht="29.25" customHeight="1" x14ac:dyDescent="0.25">
      <c r="B18" s="72" t="s">
        <v>74</v>
      </c>
      <c r="C18" s="64">
        <v>585</v>
      </c>
      <c r="D18" s="64">
        <v>829</v>
      </c>
      <c r="E18" s="67"/>
      <c r="F18" s="68"/>
    </row>
  </sheetData>
  <mergeCells count="4">
    <mergeCell ref="B5:B6"/>
    <mergeCell ref="C5:E5"/>
    <mergeCell ref="B15:B16"/>
    <mergeCell ref="C15:E15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130" zoomScaleNormal="130" workbookViewId="0">
      <selection activeCell="A18" sqref="A18:G18"/>
    </sheetView>
  </sheetViews>
  <sheetFormatPr defaultColWidth="8.42578125" defaultRowHeight="15" x14ac:dyDescent="0.2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9" ht="18.75" x14ac:dyDescent="0.3">
      <c r="A1" s="77" t="s">
        <v>29</v>
      </c>
      <c r="B1" s="77"/>
    </row>
    <row r="2" spans="1:9" ht="18.75" x14ac:dyDescent="0.3">
      <c r="A2" s="1" t="s">
        <v>1</v>
      </c>
      <c r="B2" s="1"/>
    </row>
    <row r="3" spans="1:9" ht="21" x14ac:dyDescent="0.25">
      <c r="C3" s="32" t="s">
        <v>30</v>
      </c>
      <c r="G3" s="32"/>
    </row>
    <row r="4" spans="1:9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9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9" ht="18" customHeight="1" x14ac:dyDescent="0.25">
      <c r="A6" s="79"/>
      <c r="B6" s="79"/>
      <c r="C6" s="79"/>
      <c r="D6" s="79"/>
      <c r="E6" s="79"/>
      <c r="F6" s="79"/>
      <c r="G6" s="79"/>
    </row>
    <row r="7" spans="1:9" ht="16.5" customHeight="1" thickBot="1" x14ac:dyDescent="0.3">
      <c r="A7" s="20">
        <v>260</v>
      </c>
      <c r="B7" s="21" t="s">
        <v>23</v>
      </c>
      <c r="C7" s="22">
        <v>100</v>
      </c>
      <c r="D7" s="11">
        <v>14.6</v>
      </c>
      <c r="E7" s="11">
        <v>16.8</v>
      </c>
      <c r="F7" s="11">
        <v>2.9</v>
      </c>
      <c r="G7" s="11">
        <v>221</v>
      </c>
    </row>
    <row r="8" spans="1:9" ht="15.75" thickBot="1" x14ac:dyDescent="0.3">
      <c r="A8" s="8">
        <v>310</v>
      </c>
      <c r="B8" s="9" t="s">
        <v>83</v>
      </c>
      <c r="C8" s="10">
        <v>150</v>
      </c>
      <c r="D8" s="11">
        <v>2.9</v>
      </c>
      <c r="E8" s="11">
        <v>4.3</v>
      </c>
      <c r="F8" s="11">
        <v>23</v>
      </c>
      <c r="G8" s="11">
        <v>142.4</v>
      </c>
    </row>
    <row r="9" spans="1:9" ht="15.75" thickBot="1" x14ac:dyDescent="0.3">
      <c r="A9" s="20">
        <v>377</v>
      </c>
      <c r="B9" s="21" t="s">
        <v>86</v>
      </c>
      <c r="C9" s="10">
        <v>186</v>
      </c>
      <c r="D9" s="11">
        <v>0.2</v>
      </c>
      <c r="E9" s="11">
        <v>0</v>
      </c>
      <c r="F9" s="11">
        <v>6.2</v>
      </c>
      <c r="G9" s="11">
        <v>26.1</v>
      </c>
    </row>
    <row r="10" spans="1:9" ht="15.75" customHeight="1" thickBot="1" x14ac:dyDescent="0.3">
      <c r="A10" s="8" t="s">
        <v>15</v>
      </c>
      <c r="B10" s="9" t="s">
        <v>16</v>
      </c>
      <c r="C10" s="10">
        <v>40</v>
      </c>
      <c r="D10" s="11">
        <v>3.1</v>
      </c>
      <c r="E10" s="11">
        <v>0.2</v>
      </c>
      <c r="F10" s="11">
        <v>20.100000000000001</v>
      </c>
      <c r="G10" s="11">
        <v>94.7</v>
      </c>
    </row>
    <row r="11" spans="1:9" ht="14.45" customHeight="1" thickBot="1" x14ac:dyDescent="0.3">
      <c r="A11" s="8" t="s">
        <v>15</v>
      </c>
      <c r="B11" s="9" t="s">
        <v>17</v>
      </c>
      <c r="C11" s="10">
        <v>25</v>
      </c>
      <c r="D11" s="11">
        <v>1.7</v>
      </c>
      <c r="E11" s="11">
        <v>0.3</v>
      </c>
      <c r="F11" s="11">
        <v>8.4</v>
      </c>
      <c r="G11" s="11">
        <v>43.5</v>
      </c>
    </row>
    <row r="12" spans="1:9" ht="15.75" thickBot="1" x14ac:dyDescent="0.3">
      <c r="A12" s="8">
        <v>338</v>
      </c>
      <c r="B12" s="9" t="s">
        <v>18</v>
      </c>
      <c r="C12" s="10">
        <v>100</v>
      </c>
      <c r="D12" s="11">
        <v>0.4</v>
      </c>
      <c r="E12" s="11">
        <v>0.4</v>
      </c>
      <c r="F12" s="11">
        <v>9.8000000000000007</v>
      </c>
      <c r="G12" s="11">
        <v>47</v>
      </c>
    </row>
    <row r="13" spans="1:9" x14ac:dyDescent="0.25">
      <c r="A13" s="24"/>
      <c r="B13" s="25"/>
      <c r="C13" s="36"/>
      <c r="D13" s="37"/>
      <c r="E13" s="37"/>
      <c r="F13" s="37"/>
      <c r="G13" s="37"/>
    </row>
    <row r="14" spans="1:9" x14ac:dyDescent="0.25">
      <c r="A14" s="12"/>
      <c r="B14" s="13" t="s">
        <v>19</v>
      </c>
      <c r="C14" s="38">
        <f>SUM(C7:C13)</f>
        <v>601</v>
      </c>
      <c r="D14" s="15">
        <f>SUM(D7:D13)</f>
        <v>22.9</v>
      </c>
      <c r="E14" s="15">
        <f>SUM(E7:E13)</f>
        <v>22</v>
      </c>
      <c r="F14" s="15">
        <f>SUM(F7:F13)</f>
        <v>70.400000000000006</v>
      </c>
      <c r="G14" s="16">
        <f>SUM(G7:G13)</f>
        <v>574.70000000000005</v>
      </c>
    </row>
    <row r="15" spans="1:9" ht="18.75" x14ac:dyDescent="0.3">
      <c r="A15" s="76" t="s">
        <v>20</v>
      </c>
      <c r="B15" s="76"/>
      <c r="C15" s="76"/>
      <c r="D15" s="76"/>
      <c r="E15" s="76"/>
      <c r="F15" s="76"/>
      <c r="G15" s="76"/>
    </row>
    <row r="16" spans="1:9" ht="18" customHeight="1" x14ac:dyDescent="0.25">
      <c r="A16" s="33">
        <v>67</v>
      </c>
      <c r="B16" s="5" t="s">
        <v>32</v>
      </c>
      <c r="C16" s="34">
        <v>60</v>
      </c>
      <c r="D16" s="35">
        <v>0.8</v>
      </c>
      <c r="E16" s="35">
        <v>6</v>
      </c>
      <c r="F16" s="35">
        <v>4.3</v>
      </c>
      <c r="G16" s="35">
        <v>75</v>
      </c>
      <c r="I16" s="39"/>
    </row>
    <row r="17" spans="1:7" ht="17.25" customHeight="1" x14ac:dyDescent="0.25">
      <c r="A17" s="8">
        <v>96</v>
      </c>
      <c r="B17" s="21" t="s">
        <v>61</v>
      </c>
      <c r="C17" s="22">
        <v>200</v>
      </c>
      <c r="D17" s="11">
        <v>1.9</v>
      </c>
      <c r="E17" s="11">
        <v>4.0999999999999996</v>
      </c>
      <c r="F17" s="11">
        <v>13.2</v>
      </c>
      <c r="G17" s="11">
        <v>97.8</v>
      </c>
    </row>
    <row r="18" spans="1:7" ht="16.5" customHeight="1" thickBot="1" x14ac:dyDescent="0.3">
      <c r="A18" s="20">
        <v>291</v>
      </c>
      <c r="B18" s="21" t="s">
        <v>95</v>
      </c>
      <c r="C18" s="22">
        <v>200</v>
      </c>
      <c r="D18" s="23">
        <v>16.600000000000001</v>
      </c>
      <c r="E18" s="23">
        <v>21.3</v>
      </c>
      <c r="F18" s="23">
        <v>40.799999999999997</v>
      </c>
      <c r="G18" s="23">
        <v>422.1</v>
      </c>
    </row>
    <row r="19" spans="1:7" ht="16.5" customHeight="1" thickBot="1" x14ac:dyDescent="0.3">
      <c r="A19" s="20">
        <v>349</v>
      </c>
      <c r="B19" s="21" t="s">
        <v>34</v>
      </c>
      <c r="C19" s="22">
        <v>180</v>
      </c>
      <c r="D19" s="23">
        <v>0.4</v>
      </c>
      <c r="E19" s="23">
        <v>0</v>
      </c>
      <c r="F19" s="23">
        <v>27.8</v>
      </c>
      <c r="G19" s="23">
        <v>113.7</v>
      </c>
    </row>
    <row r="20" spans="1:7" ht="20.25" customHeight="1" x14ac:dyDescent="0.25">
      <c r="A20" s="20" t="s">
        <v>15</v>
      </c>
      <c r="B20" s="21" t="s">
        <v>35</v>
      </c>
      <c r="C20" s="22">
        <v>60</v>
      </c>
      <c r="D20" s="23">
        <v>4.5999999999999996</v>
      </c>
      <c r="E20" s="23">
        <v>0.4</v>
      </c>
      <c r="F20" s="23">
        <v>30.1</v>
      </c>
      <c r="G20" s="23">
        <v>142.1</v>
      </c>
    </row>
    <row r="21" spans="1:7" ht="16.5" customHeight="1" x14ac:dyDescent="0.25">
      <c r="A21" s="20" t="s">
        <v>15</v>
      </c>
      <c r="B21" s="21" t="s">
        <v>26</v>
      </c>
      <c r="C21" s="22">
        <v>45</v>
      </c>
      <c r="D21" s="23">
        <v>3</v>
      </c>
      <c r="E21" s="23">
        <v>0.5</v>
      </c>
      <c r="F21" s="23">
        <v>15</v>
      </c>
      <c r="G21" s="23">
        <v>78.3</v>
      </c>
    </row>
    <row r="22" spans="1:7" ht="18.75" customHeight="1" x14ac:dyDescent="0.25">
      <c r="A22" s="12"/>
      <c r="B22" s="13" t="s">
        <v>27</v>
      </c>
      <c r="C22" s="3">
        <f>SUM(C16:C21)</f>
        <v>745</v>
      </c>
      <c r="D22" s="15">
        <f>SUM(D16:D21)</f>
        <v>27.299999999999997</v>
      </c>
      <c r="E22" s="15">
        <f>SUM(E16:E21)</f>
        <v>32.299999999999997</v>
      </c>
      <c r="F22" s="15">
        <f>SUM(F16:F21)</f>
        <v>131.19999999999999</v>
      </c>
      <c r="G22" s="15">
        <f>SUM(G16:G21)</f>
        <v>929.00000000000011</v>
      </c>
    </row>
    <row r="23" spans="1:7" ht="18.75" x14ac:dyDescent="0.3">
      <c r="A23" s="29"/>
      <c r="B23" s="30" t="s">
        <v>28</v>
      </c>
      <c r="C23" s="3">
        <f>SUM(C14+C22)</f>
        <v>1346</v>
      </c>
      <c r="D23" s="15">
        <f>D14+D22</f>
        <v>50.199999999999996</v>
      </c>
      <c r="E23" s="15">
        <f>E14+E22</f>
        <v>54.3</v>
      </c>
      <c r="F23" s="15">
        <f>F14+F22</f>
        <v>201.6</v>
      </c>
      <c r="G23" s="15">
        <f>G14+G22</f>
        <v>1503.7000000000003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5" zoomScale="130" zoomScaleNormal="130" workbookViewId="0">
      <selection activeCell="A15" sqref="A15"/>
    </sheetView>
  </sheetViews>
  <sheetFormatPr defaultColWidth="8.42578125" defaultRowHeight="15" x14ac:dyDescent="0.25"/>
  <cols>
    <col min="1" max="1" width="8.5703125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 x14ac:dyDescent="0.3">
      <c r="A1" s="77" t="s">
        <v>36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32" t="s">
        <v>37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8" customHeight="1" x14ac:dyDescent="0.25">
      <c r="A7" s="33">
        <v>177</v>
      </c>
      <c r="B7" s="5" t="s">
        <v>80</v>
      </c>
      <c r="C7" s="34">
        <v>210</v>
      </c>
      <c r="D7" s="35">
        <v>5.9</v>
      </c>
      <c r="E7" s="35">
        <v>10</v>
      </c>
      <c r="F7" s="35">
        <v>46.3</v>
      </c>
      <c r="G7" s="35">
        <v>298.89999999999998</v>
      </c>
    </row>
    <row r="8" spans="1:7" ht="14.45" customHeight="1" x14ac:dyDescent="0.25">
      <c r="A8" s="8">
        <v>386</v>
      </c>
      <c r="B8" s="9" t="s">
        <v>84</v>
      </c>
      <c r="C8" s="10">
        <v>180</v>
      </c>
      <c r="D8" s="11">
        <v>5.2</v>
      </c>
      <c r="E8" s="11">
        <v>4.5</v>
      </c>
      <c r="F8" s="11">
        <v>7.2</v>
      </c>
      <c r="G8" s="11">
        <v>95.4</v>
      </c>
    </row>
    <row r="9" spans="1:7" ht="14.45" customHeight="1" x14ac:dyDescent="0.25">
      <c r="A9" s="8" t="s">
        <v>15</v>
      </c>
      <c r="B9" s="9" t="s">
        <v>85</v>
      </c>
      <c r="C9" s="10">
        <v>20</v>
      </c>
      <c r="D9" s="11">
        <v>1.5</v>
      </c>
      <c r="E9" s="11">
        <v>2</v>
      </c>
      <c r="F9" s="11">
        <v>15</v>
      </c>
      <c r="G9" s="11">
        <v>83.4</v>
      </c>
    </row>
    <row r="10" spans="1:7" ht="14.45" customHeight="1" x14ac:dyDescent="0.25">
      <c r="A10" s="8" t="s">
        <v>15</v>
      </c>
      <c r="B10" s="9" t="s">
        <v>16</v>
      </c>
      <c r="C10" s="10">
        <v>40</v>
      </c>
      <c r="D10" s="11">
        <v>3.1</v>
      </c>
      <c r="E10" s="11">
        <v>0.2</v>
      </c>
      <c r="F10" s="11">
        <v>20.100000000000001</v>
      </c>
      <c r="G10" s="11">
        <v>94.7</v>
      </c>
    </row>
    <row r="11" spans="1:7" ht="14.45" customHeight="1" x14ac:dyDescent="0.25">
      <c r="A11" s="8" t="s">
        <v>15</v>
      </c>
      <c r="B11" s="9" t="s">
        <v>17</v>
      </c>
      <c r="C11" s="10">
        <v>25</v>
      </c>
      <c r="D11" s="11">
        <v>1.7</v>
      </c>
      <c r="E11" s="11">
        <v>0.3</v>
      </c>
      <c r="F11" s="11">
        <v>8.4</v>
      </c>
      <c r="G11" s="11">
        <v>43.5</v>
      </c>
    </row>
    <row r="12" spans="1:7" ht="14.45" customHeight="1" x14ac:dyDescent="0.25">
      <c r="A12" s="8">
        <v>338</v>
      </c>
      <c r="B12" s="9" t="s">
        <v>18</v>
      </c>
      <c r="C12" s="10">
        <v>100</v>
      </c>
      <c r="D12" s="11">
        <v>0.4</v>
      </c>
      <c r="E12" s="11">
        <v>0.4</v>
      </c>
      <c r="F12" s="11">
        <v>9.8000000000000007</v>
      </c>
      <c r="G12" s="11">
        <v>47</v>
      </c>
    </row>
    <row r="13" spans="1:7" x14ac:dyDescent="0.25">
      <c r="A13" s="12"/>
      <c r="B13" s="40" t="s">
        <v>19</v>
      </c>
      <c r="C13" s="38">
        <f>SUM(C7:C12)</f>
        <v>575</v>
      </c>
      <c r="D13" s="15">
        <f>SUM(D7:D12)</f>
        <v>17.8</v>
      </c>
      <c r="E13" s="15">
        <f>SUM(E7:E12)</f>
        <v>17.399999999999999</v>
      </c>
      <c r="F13" s="15">
        <f>SUM(F7:F12)</f>
        <v>106.8</v>
      </c>
      <c r="G13" s="16">
        <f>SUM(G7:G12)</f>
        <v>662.9</v>
      </c>
    </row>
    <row r="14" spans="1:7" ht="18.75" x14ac:dyDescent="0.3">
      <c r="A14" s="76" t="s">
        <v>20</v>
      </c>
      <c r="B14" s="76"/>
      <c r="C14" s="76"/>
      <c r="D14" s="76"/>
      <c r="E14" s="76"/>
      <c r="F14" s="76"/>
      <c r="G14" s="76"/>
    </row>
    <row r="15" spans="1:7" ht="26.25" customHeight="1" x14ac:dyDescent="0.25">
      <c r="A15" s="4" t="s">
        <v>38</v>
      </c>
      <c r="B15" s="5" t="s">
        <v>112</v>
      </c>
      <c r="C15" s="34">
        <v>60</v>
      </c>
      <c r="D15" s="35">
        <v>1</v>
      </c>
      <c r="E15" s="35">
        <v>3</v>
      </c>
      <c r="F15" s="35">
        <v>5.5</v>
      </c>
      <c r="G15" s="35">
        <v>54</v>
      </c>
    </row>
    <row r="16" spans="1:7" ht="16.5" customHeight="1" x14ac:dyDescent="0.25">
      <c r="A16" s="8">
        <v>283</v>
      </c>
      <c r="B16" s="9" t="s">
        <v>39</v>
      </c>
      <c r="C16" s="10">
        <v>200</v>
      </c>
      <c r="D16" s="11">
        <v>2.1</v>
      </c>
      <c r="E16" s="11">
        <v>4.4000000000000004</v>
      </c>
      <c r="F16" s="11">
        <v>9.3000000000000007</v>
      </c>
      <c r="G16" s="11">
        <v>93.6</v>
      </c>
    </row>
    <row r="17" spans="1:7" ht="16.5" customHeight="1" x14ac:dyDescent="0.25">
      <c r="A17" s="8" t="s">
        <v>103</v>
      </c>
      <c r="B17" s="21" t="s">
        <v>109</v>
      </c>
      <c r="C17" s="10">
        <v>100</v>
      </c>
      <c r="D17" s="11">
        <v>13.3</v>
      </c>
      <c r="E17" s="11">
        <v>9.1999999999999993</v>
      </c>
      <c r="F17" s="11">
        <v>8.9</v>
      </c>
      <c r="G17" s="11">
        <v>177.8</v>
      </c>
    </row>
    <row r="18" spans="1:7" ht="15.75" customHeight="1" x14ac:dyDescent="0.25">
      <c r="A18" s="8">
        <v>302</v>
      </c>
      <c r="B18" s="9" t="s">
        <v>40</v>
      </c>
      <c r="C18" s="10">
        <v>150</v>
      </c>
      <c r="D18" s="11">
        <v>8.6</v>
      </c>
      <c r="E18" s="11">
        <v>9.4</v>
      </c>
      <c r="F18" s="11">
        <v>38.6</v>
      </c>
      <c r="G18" s="11">
        <v>272.8</v>
      </c>
    </row>
    <row r="19" spans="1:7" ht="15" customHeight="1" x14ac:dyDescent="0.25">
      <c r="A19" s="8">
        <v>342</v>
      </c>
      <c r="B19" s="9" t="s">
        <v>25</v>
      </c>
      <c r="C19" s="10">
        <v>180</v>
      </c>
      <c r="D19" s="11">
        <v>0.1</v>
      </c>
      <c r="E19" s="11">
        <v>0.1</v>
      </c>
      <c r="F19" s="11">
        <v>9.5</v>
      </c>
      <c r="G19" s="11">
        <v>40.700000000000003</v>
      </c>
    </row>
    <row r="20" spans="1:7" ht="15" customHeight="1" x14ac:dyDescent="0.25">
      <c r="A20" s="8" t="s">
        <v>15</v>
      </c>
      <c r="B20" s="9" t="s">
        <v>35</v>
      </c>
      <c r="C20" s="10">
        <v>60</v>
      </c>
      <c r="D20" s="11">
        <v>4.5999999999999996</v>
      </c>
      <c r="E20" s="11">
        <v>0.4</v>
      </c>
      <c r="F20" s="11">
        <v>30.1</v>
      </c>
      <c r="G20" s="11">
        <v>142.1</v>
      </c>
    </row>
    <row r="21" spans="1:7" ht="16.5" customHeight="1" x14ac:dyDescent="0.25">
      <c r="A21" s="8" t="s">
        <v>15</v>
      </c>
      <c r="B21" s="9" t="s">
        <v>26</v>
      </c>
      <c r="C21" s="10">
        <v>45</v>
      </c>
      <c r="D21" s="11">
        <v>3</v>
      </c>
      <c r="E21" s="11">
        <v>0.5</v>
      </c>
      <c r="F21" s="11">
        <v>15</v>
      </c>
      <c r="G21" s="11">
        <v>78.3</v>
      </c>
    </row>
    <row r="22" spans="1:7" ht="14.45" customHeight="1" x14ac:dyDescent="0.25">
      <c r="A22" s="8"/>
      <c r="B22" s="9"/>
      <c r="C22" s="10"/>
      <c r="D22" s="11"/>
      <c r="E22" s="11"/>
      <c r="F22" s="11"/>
      <c r="G22" s="11"/>
    </row>
    <row r="23" spans="1:7" ht="18" customHeight="1" x14ac:dyDescent="0.25">
      <c r="A23" s="25"/>
      <c r="B23" s="41" t="s">
        <v>27</v>
      </c>
      <c r="C23" s="38">
        <f>SUM(C15:C22)</f>
        <v>795</v>
      </c>
      <c r="D23" s="42">
        <f>SUM(D15:D21)</f>
        <v>32.700000000000003</v>
      </c>
      <c r="E23" s="42">
        <f>SUM(E15:E21)</f>
        <v>27</v>
      </c>
      <c r="F23" s="42">
        <f>SUM(F15:F21)</f>
        <v>116.9</v>
      </c>
      <c r="G23" s="42">
        <f>SUM(G15:G21)</f>
        <v>859.30000000000007</v>
      </c>
    </row>
    <row r="24" spans="1:7" ht="18.75" x14ac:dyDescent="0.3">
      <c r="A24" s="29"/>
      <c r="B24" s="30" t="s">
        <v>28</v>
      </c>
      <c r="C24" s="31">
        <f>SUM(C13+C23)</f>
        <v>1370</v>
      </c>
      <c r="D24" s="15">
        <f>D13+D23</f>
        <v>50.5</v>
      </c>
      <c r="E24" s="15">
        <f>E13+E23</f>
        <v>44.4</v>
      </c>
      <c r="F24" s="15">
        <f>F13+F23</f>
        <v>223.7</v>
      </c>
      <c r="G24" s="15">
        <f>SUM(G13+ G23 )</f>
        <v>1522.2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="130" zoomScaleNormal="130" workbookViewId="0">
      <selection activeCell="A9" sqref="A9"/>
    </sheetView>
  </sheetViews>
  <sheetFormatPr defaultColWidth="8.42578125" defaultRowHeight="15" x14ac:dyDescent="0.25"/>
  <cols>
    <col min="1" max="1" width="6.8554687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 x14ac:dyDescent="0.3">
      <c r="A1" s="77" t="s">
        <v>41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43" t="s">
        <v>42</v>
      </c>
      <c r="G3" s="43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6.5" customHeight="1" x14ac:dyDescent="0.25">
      <c r="A7" s="33" t="s">
        <v>15</v>
      </c>
      <c r="B7" s="5" t="s">
        <v>111</v>
      </c>
      <c r="C7" s="34">
        <v>60</v>
      </c>
      <c r="D7" s="35">
        <v>1.2</v>
      </c>
      <c r="E7" s="35">
        <v>5.4</v>
      </c>
      <c r="F7" s="35">
        <v>4.7</v>
      </c>
      <c r="G7" s="35">
        <v>71.400000000000006</v>
      </c>
    </row>
    <row r="8" spans="1:7" ht="16.5" customHeight="1" x14ac:dyDescent="0.25">
      <c r="A8" s="8">
        <v>210</v>
      </c>
      <c r="B8" s="9" t="s">
        <v>43</v>
      </c>
      <c r="C8" s="10">
        <v>116</v>
      </c>
      <c r="D8" s="11">
        <v>10.9</v>
      </c>
      <c r="E8" s="11">
        <v>19.600000000000001</v>
      </c>
      <c r="F8" s="11">
        <v>2.2000000000000002</v>
      </c>
      <c r="G8" s="11">
        <v>227.2</v>
      </c>
    </row>
    <row r="9" spans="1:7" ht="28.5" customHeight="1" x14ac:dyDescent="0.25">
      <c r="A9" s="44">
        <v>133</v>
      </c>
      <c r="B9" s="9" t="s">
        <v>89</v>
      </c>
      <c r="C9" s="10">
        <v>30</v>
      </c>
      <c r="D9" s="11">
        <v>3.1</v>
      </c>
      <c r="E9" s="11">
        <v>1.5</v>
      </c>
      <c r="F9" s="11">
        <v>18</v>
      </c>
      <c r="G9" s="11">
        <v>97.5</v>
      </c>
    </row>
    <row r="10" spans="1:7" ht="16.5" customHeight="1" x14ac:dyDescent="0.25">
      <c r="A10" s="8">
        <v>379</v>
      </c>
      <c r="B10" s="9" t="s">
        <v>44</v>
      </c>
      <c r="C10" s="10">
        <v>180</v>
      </c>
      <c r="D10" s="11">
        <v>3</v>
      </c>
      <c r="E10" s="11">
        <v>2.2000000000000002</v>
      </c>
      <c r="F10" s="11">
        <v>24</v>
      </c>
      <c r="G10" s="11">
        <v>127.9</v>
      </c>
    </row>
    <row r="11" spans="1:7" ht="17.25" customHeight="1" x14ac:dyDescent="0.25">
      <c r="A11" s="8" t="s">
        <v>15</v>
      </c>
      <c r="B11" s="9" t="s">
        <v>16</v>
      </c>
      <c r="C11" s="10">
        <v>40</v>
      </c>
      <c r="D11" s="11">
        <v>3.1</v>
      </c>
      <c r="E11" s="11">
        <v>0.2</v>
      </c>
      <c r="F11" s="11">
        <v>20.100000000000001</v>
      </c>
      <c r="G11" s="11">
        <v>94.7</v>
      </c>
    </row>
    <row r="12" spans="1:7" ht="16.5" customHeight="1" x14ac:dyDescent="0.25">
      <c r="A12" s="8" t="s">
        <v>15</v>
      </c>
      <c r="B12" s="9" t="s">
        <v>17</v>
      </c>
      <c r="C12" s="10">
        <v>25</v>
      </c>
      <c r="D12" s="11">
        <v>1.7</v>
      </c>
      <c r="E12" s="11">
        <v>0.3</v>
      </c>
      <c r="F12" s="11">
        <v>8.4</v>
      </c>
      <c r="G12" s="11">
        <v>43.5</v>
      </c>
    </row>
    <row r="13" spans="1:7" ht="16.5" customHeight="1" x14ac:dyDescent="0.25">
      <c r="A13" s="8">
        <v>338</v>
      </c>
      <c r="B13" s="9" t="s">
        <v>18</v>
      </c>
      <c r="C13" s="10">
        <v>100</v>
      </c>
      <c r="D13" s="11">
        <v>0.4</v>
      </c>
      <c r="E13" s="11">
        <v>0.4</v>
      </c>
      <c r="F13" s="11">
        <v>9.8000000000000007</v>
      </c>
      <c r="G13" s="11">
        <v>47</v>
      </c>
    </row>
    <row r="14" spans="1:7" ht="19.5" customHeight="1" x14ac:dyDescent="0.25">
      <c r="A14" s="12"/>
      <c r="B14" s="40" t="s">
        <v>19</v>
      </c>
      <c r="C14" s="38">
        <f>SUM(C7:C13)</f>
        <v>551</v>
      </c>
      <c r="D14" s="15">
        <f>SUM(D7:D13)</f>
        <v>23.4</v>
      </c>
      <c r="E14" s="15">
        <f>SUM(E7:E13)</f>
        <v>29.599999999999998</v>
      </c>
      <c r="F14" s="15">
        <f>SUM(F7:F13)</f>
        <v>87.2</v>
      </c>
      <c r="G14" s="16">
        <f>SUM(G7:G13)</f>
        <v>709.2</v>
      </c>
    </row>
    <row r="15" spans="1:7" ht="18.75" customHeight="1" x14ac:dyDescent="0.3">
      <c r="A15" s="76" t="s">
        <v>20</v>
      </c>
      <c r="B15" s="76"/>
      <c r="C15" s="76"/>
      <c r="D15" s="76"/>
      <c r="E15" s="76"/>
      <c r="F15" s="76"/>
      <c r="G15" s="76"/>
    </row>
    <row r="16" spans="1:7" ht="27.75" customHeight="1" x14ac:dyDescent="0.25">
      <c r="A16" s="17" t="s">
        <v>12</v>
      </c>
      <c r="B16" s="18" t="s">
        <v>21</v>
      </c>
      <c r="C16" s="6">
        <v>60</v>
      </c>
      <c r="D16" s="7">
        <v>0.5</v>
      </c>
      <c r="E16" s="7">
        <v>0.1</v>
      </c>
      <c r="F16" s="7">
        <v>1</v>
      </c>
      <c r="G16" s="7">
        <v>7.8</v>
      </c>
    </row>
    <row r="17" spans="1:7" ht="15.75" customHeight="1" x14ac:dyDescent="0.25">
      <c r="A17" s="44">
        <v>248</v>
      </c>
      <c r="B17" s="45" t="s">
        <v>58</v>
      </c>
      <c r="C17" s="10">
        <v>200</v>
      </c>
      <c r="D17" s="11">
        <v>6.2</v>
      </c>
      <c r="E17" s="11">
        <v>38.4</v>
      </c>
      <c r="F17" s="11">
        <v>12.8</v>
      </c>
      <c r="G17" s="11">
        <v>441.8</v>
      </c>
    </row>
    <row r="18" spans="1:7" ht="18" customHeight="1" x14ac:dyDescent="0.25">
      <c r="A18" s="8">
        <v>278</v>
      </c>
      <c r="B18" s="9" t="s">
        <v>45</v>
      </c>
      <c r="C18" s="10">
        <v>110</v>
      </c>
      <c r="D18" s="11">
        <v>9</v>
      </c>
      <c r="E18" s="11">
        <v>13.5</v>
      </c>
      <c r="F18" s="11">
        <v>11.9</v>
      </c>
      <c r="G18" s="11">
        <v>210.2</v>
      </c>
    </row>
    <row r="19" spans="1:7" ht="19.5" customHeight="1" x14ac:dyDescent="0.25">
      <c r="A19" s="8">
        <v>312</v>
      </c>
      <c r="B19" s="9" t="s">
        <v>46</v>
      </c>
      <c r="C19" s="10">
        <v>150</v>
      </c>
      <c r="D19" s="11">
        <v>3.4</v>
      </c>
      <c r="E19" s="11">
        <v>8.3000000000000007</v>
      </c>
      <c r="F19" s="11">
        <v>21.6</v>
      </c>
      <c r="G19" s="11">
        <v>174</v>
      </c>
    </row>
    <row r="20" spans="1:7" ht="16.5" customHeight="1" x14ac:dyDescent="0.25">
      <c r="A20" s="8">
        <v>349</v>
      </c>
      <c r="B20" s="9" t="s">
        <v>34</v>
      </c>
      <c r="C20" s="10">
        <v>180</v>
      </c>
      <c r="D20" s="11">
        <v>0.4</v>
      </c>
      <c r="E20" s="11">
        <v>0</v>
      </c>
      <c r="F20" s="11">
        <v>27.8</v>
      </c>
      <c r="G20" s="11">
        <v>113.7</v>
      </c>
    </row>
    <row r="21" spans="1:7" ht="16.5" customHeight="1" x14ac:dyDescent="0.25">
      <c r="A21" s="8" t="s">
        <v>15</v>
      </c>
      <c r="B21" s="9" t="s">
        <v>35</v>
      </c>
      <c r="C21" s="10">
        <v>60</v>
      </c>
      <c r="D21" s="11">
        <v>4.5999999999999996</v>
      </c>
      <c r="E21" s="11">
        <v>0.4</v>
      </c>
      <c r="F21" s="11">
        <v>30.1</v>
      </c>
      <c r="G21" s="11">
        <v>142.1</v>
      </c>
    </row>
    <row r="22" spans="1:7" ht="18.75" customHeight="1" x14ac:dyDescent="0.25">
      <c r="A22" s="8" t="s">
        <v>15</v>
      </c>
      <c r="B22" s="9" t="s">
        <v>26</v>
      </c>
      <c r="C22" s="10">
        <v>45</v>
      </c>
      <c r="D22" s="11">
        <v>3</v>
      </c>
      <c r="E22" s="11">
        <v>0.5</v>
      </c>
      <c r="F22" s="11">
        <v>15</v>
      </c>
      <c r="G22" s="11">
        <v>78.3</v>
      </c>
    </row>
    <row r="23" spans="1:7" ht="19.5" customHeight="1" x14ac:dyDescent="0.25">
      <c r="A23" s="12" t="s">
        <v>47</v>
      </c>
      <c r="B23" s="40" t="s">
        <v>27</v>
      </c>
      <c r="C23" s="3">
        <f>SUM(C16:C22)</f>
        <v>805</v>
      </c>
      <c r="D23" s="15">
        <f>SUM(D16:D22)</f>
        <v>27.099999999999994</v>
      </c>
      <c r="E23" s="15">
        <f>SUM(E16:E22)</f>
        <v>61.199999999999996</v>
      </c>
      <c r="F23" s="15">
        <f>SUM(F16:F22)</f>
        <v>120.20000000000002</v>
      </c>
      <c r="G23" s="15">
        <f>SUM(G16:G22)</f>
        <v>1167.8999999999999</v>
      </c>
    </row>
    <row r="24" spans="1:7" ht="20.25" customHeight="1" x14ac:dyDescent="0.3">
      <c r="A24" s="29"/>
      <c r="B24" s="30" t="s">
        <v>28</v>
      </c>
      <c r="C24" s="31">
        <f>SUM(C14+C23)</f>
        <v>1356</v>
      </c>
      <c r="D24" s="15">
        <f>D14+D23</f>
        <v>50.499999999999993</v>
      </c>
      <c r="E24" s="15">
        <f>E14+E23</f>
        <v>90.8</v>
      </c>
      <c r="F24" s="15">
        <f>F14+F23</f>
        <v>207.40000000000003</v>
      </c>
      <c r="G24" s="15">
        <f>SUM(G14+G23)</f>
        <v>1877.1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="130" zoomScaleNormal="130" workbookViewId="0">
      <selection activeCell="B19" sqref="B19"/>
    </sheetView>
  </sheetViews>
  <sheetFormatPr defaultColWidth="8.42578125" defaultRowHeight="15" x14ac:dyDescent="0.2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 x14ac:dyDescent="0.3">
      <c r="A1" s="77" t="s">
        <v>48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32" t="s">
        <v>49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9.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29.25" customHeight="1" x14ac:dyDescent="0.25">
      <c r="A7" s="4">
        <v>54</v>
      </c>
      <c r="B7" s="5" t="s">
        <v>88</v>
      </c>
      <c r="C7" s="34">
        <v>60</v>
      </c>
      <c r="D7" s="35">
        <v>0.6</v>
      </c>
      <c r="E7" s="35">
        <v>3.1</v>
      </c>
      <c r="F7" s="35">
        <v>6.7</v>
      </c>
      <c r="G7" s="35">
        <v>54.1</v>
      </c>
    </row>
    <row r="8" spans="1:7" ht="18.75" customHeight="1" x14ac:dyDescent="0.25">
      <c r="A8" s="8">
        <v>229</v>
      </c>
      <c r="B8" s="21" t="s">
        <v>50</v>
      </c>
      <c r="C8" s="10">
        <v>100</v>
      </c>
      <c r="D8" s="23">
        <v>10.199999999999999</v>
      </c>
      <c r="E8" s="23">
        <v>5.4</v>
      </c>
      <c r="F8" s="23">
        <v>5.9</v>
      </c>
      <c r="G8" s="23">
        <v>114.8</v>
      </c>
    </row>
    <row r="9" spans="1:7" ht="18" customHeight="1" x14ac:dyDescent="0.25">
      <c r="A9" s="8">
        <v>381</v>
      </c>
      <c r="B9" s="21" t="s">
        <v>87</v>
      </c>
      <c r="C9" s="10">
        <v>150</v>
      </c>
      <c r="D9" s="11">
        <v>15.1</v>
      </c>
      <c r="E9" s="11">
        <v>10.3</v>
      </c>
      <c r="F9" s="11">
        <v>18.2</v>
      </c>
      <c r="G9" s="11">
        <v>224.6</v>
      </c>
    </row>
    <row r="10" spans="1:7" ht="17.25" customHeight="1" x14ac:dyDescent="0.25">
      <c r="A10" s="8">
        <v>388</v>
      </c>
      <c r="B10" s="9" t="s">
        <v>31</v>
      </c>
      <c r="C10" s="10">
        <v>180</v>
      </c>
      <c r="D10" s="11">
        <v>0.1</v>
      </c>
      <c r="E10" s="11">
        <v>0</v>
      </c>
      <c r="F10" s="11">
        <v>18.7</v>
      </c>
      <c r="G10" s="11">
        <v>82.7</v>
      </c>
    </row>
    <row r="11" spans="1:7" ht="18.75" customHeight="1" x14ac:dyDescent="0.25">
      <c r="A11" s="8" t="s">
        <v>15</v>
      </c>
      <c r="B11" s="9" t="s">
        <v>16</v>
      </c>
      <c r="C11" s="10">
        <v>40</v>
      </c>
      <c r="D11" s="11">
        <v>3.1</v>
      </c>
      <c r="E11" s="11">
        <v>0.2</v>
      </c>
      <c r="F11" s="11">
        <v>20.100000000000001</v>
      </c>
      <c r="G11" s="11">
        <v>94.7</v>
      </c>
    </row>
    <row r="12" spans="1:7" ht="18.75" customHeight="1" x14ac:dyDescent="0.25">
      <c r="A12" s="8" t="s">
        <v>15</v>
      </c>
      <c r="B12" s="9" t="s">
        <v>17</v>
      </c>
      <c r="C12" s="10">
        <v>25</v>
      </c>
      <c r="D12" s="11">
        <v>1.7</v>
      </c>
      <c r="E12" s="11">
        <v>0.3</v>
      </c>
      <c r="F12" s="11">
        <v>8.4</v>
      </c>
      <c r="G12" s="11">
        <v>43.5</v>
      </c>
    </row>
    <row r="13" spans="1:7" ht="18" customHeight="1" x14ac:dyDescent="0.25">
      <c r="A13" s="8">
        <v>338</v>
      </c>
      <c r="B13" s="9" t="s">
        <v>18</v>
      </c>
      <c r="C13" s="10">
        <v>100</v>
      </c>
      <c r="D13" s="11">
        <v>0.4</v>
      </c>
      <c r="E13" s="11">
        <v>0.4</v>
      </c>
      <c r="F13" s="11">
        <v>9.8000000000000007</v>
      </c>
      <c r="G13" s="11">
        <v>47</v>
      </c>
    </row>
    <row r="14" spans="1:7" ht="18" customHeight="1" x14ac:dyDescent="0.25">
      <c r="A14" s="46"/>
      <c r="B14" s="47" t="s">
        <v>19</v>
      </c>
      <c r="C14" s="48">
        <f>SUM(C7:C13)</f>
        <v>655</v>
      </c>
      <c r="D14" s="49">
        <f>SUM(D7:D13)</f>
        <v>31.2</v>
      </c>
      <c r="E14" s="49">
        <f>SUM(E7:E13)</f>
        <v>19.7</v>
      </c>
      <c r="F14" s="49">
        <f>SUM(F7:F13)</f>
        <v>87.8</v>
      </c>
      <c r="G14" s="49">
        <f>SUM(G7:G13)</f>
        <v>661.4</v>
      </c>
    </row>
    <row r="15" spans="1:7" ht="20.25" customHeight="1" x14ac:dyDescent="0.3">
      <c r="A15" s="80" t="s">
        <v>20</v>
      </c>
      <c r="B15" s="80"/>
      <c r="C15" s="80"/>
      <c r="D15" s="80"/>
      <c r="E15" s="80"/>
      <c r="F15" s="80"/>
      <c r="G15" s="80"/>
    </row>
    <row r="16" spans="1:7" ht="30" x14ac:dyDescent="0.25">
      <c r="A16" s="50" t="s">
        <v>12</v>
      </c>
      <c r="B16" s="18" t="s">
        <v>21</v>
      </c>
      <c r="C16" s="51">
        <v>60</v>
      </c>
      <c r="D16" s="52">
        <v>0.5</v>
      </c>
      <c r="E16" s="52">
        <v>0.1</v>
      </c>
      <c r="F16" s="52">
        <v>1</v>
      </c>
      <c r="G16" s="52">
        <v>7.8</v>
      </c>
    </row>
    <row r="17" spans="1:7" ht="19.5" customHeight="1" x14ac:dyDescent="0.25">
      <c r="A17" s="8">
        <v>93</v>
      </c>
      <c r="B17" s="9" t="s">
        <v>110</v>
      </c>
      <c r="C17" s="10">
        <v>200</v>
      </c>
      <c r="D17" s="11">
        <v>1.4</v>
      </c>
      <c r="E17" s="11">
        <v>3.9</v>
      </c>
      <c r="F17" s="11">
        <v>8.6999999999999993</v>
      </c>
      <c r="G17" s="11">
        <v>83</v>
      </c>
    </row>
    <row r="18" spans="1:7" ht="17.25" customHeight="1" x14ac:dyDescent="0.25">
      <c r="A18" s="8">
        <v>561</v>
      </c>
      <c r="B18" s="9" t="s">
        <v>125</v>
      </c>
      <c r="C18" s="10">
        <v>100</v>
      </c>
      <c r="D18" s="11">
        <v>8.6999999999999993</v>
      </c>
      <c r="E18" s="11">
        <v>9.3000000000000007</v>
      </c>
      <c r="F18" s="11">
        <v>5.6</v>
      </c>
      <c r="G18" s="11">
        <v>185.2</v>
      </c>
    </row>
    <row r="19" spans="1:7" ht="19.5" customHeight="1" x14ac:dyDescent="0.25">
      <c r="A19" s="8">
        <v>309</v>
      </c>
      <c r="B19" s="9" t="s">
        <v>33</v>
      </c>
      <c r="C19" s="10">
        <v>150</v>
      </c>
      <c r="D19" s="23">
        <v>5.6</v>
      </c>
      <c r="E19" s="23">
        <v>7.9</v>
      </c>
      <c r="F19" s="23">
        <v>35</v>
      </c>
      <c r="G19" s="23">
        <v>230.8</v>
      </c>
    </row>
    <row r="20" spans="1:7" ht="17.25" customHeight="1" x14ac:dyDescent="0.25">
      <c r="A20" s="8">
        <v>342</v>
      </c>
      <c r="B20" s="9" t="s">
        <v>25</v>
      </c>
      <c r="C20" s="10">
        <v>180</v>
      </c>
      <c r="D20" s="11">
        <v>0.1</v>
      </c>
      <c r="E20" s="11">
        <v>0.1</v>
      </c>
      <c r="F20" s="11">
        <v>9.5</v>
      </c>
      <c r="G20" s="11">
        <v>40.700000000000003</v>
      </c>
    </row>
    <row r="21" spans="1:7" ht="17.25" customHeight="1" x14ac:dyDescent="0.25">
      <c r="A21" s="8" t="s">
        <v>15</v>
      </c>
      <c r="B21" s="9" t="s">
        <v>35</v>
      </c>
      <c r="C21" s="10">
        <v>60</v>
      </c>
      <c r="D21" s="11">
        <v>4.5999999999999996</v>
      </c>
      <c r="E21" s="11">
        <v>0.4</v>
      </c>
      <c r="F21" s="11">
        <v>30.1</v>
      </c>
      <c r="G21" s="11">
        <v>142.1</v>
      </c>
    </row>
    <row r="22" spans="1:7" ht="17.25" customHeight="1" x14ac:dyDescent="0.25">
      <c r="A22" s="8" t="s">
        <v>15</v>
      </c>
      <c r="B22" s="9" t="s">
        <v>26</v>
      </c>
      <c r="C22" s="10">
        <v>45</v>
      </c>
      <c r="D22" s="11">
        <v>3</v>
      </c>
      <c r="E22" s="11">
        <v>0.5</v>
      </c>
      <c r="F22" s="11">
        <v>15</v>
      </c>
      <c r="G22" s="11">
        <v>78.3</v>
      </c>
    </row>
    <row r="23" spans="1:7" ht="18.75" customHeight="1" x14ac:dyDescent="0.25">
      <c r="A23" s="12"/>
      <c r="B23" s="13" t="s">
        <v>27</v>
      </c>
      <c r="C23" s="28">
        <f>SUM(C16:C22)</f>
        <v>795</v>
      </c>
      <c r="D23" s="15">
        <f>SUM(D16:D22)</f>
        <v>23.9</v>
      </c>
      <c r="E23" s="15">
        <f>SUM(E16:E22)</f>
        <v>22.200000000000003</v>
      </c>
      <c r="F23" s="15">
        <f>SUM(F16:F22)</f>
        <v>104.9</v>
      </c>
      <c r="G23" s="15">
        <f>SUM(G16:G22)</f>
        <v>767.9</v>
      </c>
    </row>
    <row r="24" spans="1:7" ht="18.75" x14ac:dyDescent="0.3">
      <c r="A24" s="29"/>
      <c r="B24" s="30" t="s">
        <v>28</v>
      </c>
      <c r="C24" s="31">
        <f>SUM(C14+C23)</f>
        <v>1450</v>
      </c>
      <c r="D24" s="15">
        <f>D14+D23</f>
        <v>55.099999999999994</v>
      </c>
      <c r="E24" s="15">
        <f>E14+E23</f>
        <v>41.900000000000006</v>
      </c>
      <c r="F24" s="15">
        <f>F14+F23</f>
        <v>192.7</v>
      </c>
      <c r="G24" s="15">
        <f>SUM(G14+G23)</f>
        <v>1429.3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zoomScale="130" zoomScaleNormal="130" workbookViewId="0">
      <selection activeCell="A15" sqref="A15"/>
    </sheetView>
  </sheetViews>
  <sheetFormatPr defaultColWidth="8.42578125" defaultRowHeight="15" x14ac:dyDescent="0.2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7" ht="18.75" x14ac:dyDescent="0.3">
      <c r="A1" s="77" t="s">
        <v>0</v>
      </c>
      <c r="B1" s="77"/>
    </row>
    <row r="2" spans="1:7" ht="18.75" x14ac:dyDescent="0.3">
      <c r="A2" s="1" t="s">
        <v>51</v>
      </c>
      <c r="B2" s="1"/>
    </row>
    <row r="3" spans="1:7" ht="21" x14ac:dyDescent="0.25">
      <c r="C3" s="32" t="s">
        <v>52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8" customHeight="1" x14ac:dyDescent="0.25">
      <c r="A7" s="33">
        <v>177</v>
      </c>
      <c r="B7" s="5" t="s">
        <v>53</v>
      </c>
      <c r="C7" s="34">
        <v>210</v>
      </c>
      <c r="D7" s="35">
        <v>5.9</v>
      </c>
      <c r="E7" s="35">
        <v>10</v>
      </c>
      <c r="F7" s="35">
        <v>46.3</v>
      </c>
      <c r="G7" s="35">
        <v>298.89999999999998</v>
      </c>
    </row>
    <row r="8" spans="1:7" ht="17.25" customHeight="1" x14ac:dyDescent="0.25">
      <c r="A8" s="8">
        <v>379</v>
      </c>
      <c r="B8" s="9" t="s">
        <v>44</v>
      </c>
      <c r="C8" s="10">
        <v>180</v>
      </c>
      <c r="D8" s="11">
        <v>3</v>
      </c>
      <c r="E8" s="11">
        <v>2.2000000000000002</v>
      </c>
      <c r="F8" s="11">
        <v>24</v>
      </c>
      <c r="G8" s="11">
        <v>127.9</v>
      </c>
    </row>
    <row r="9" spans="1:7" ht="17.25" customHeight="1" x14ac:dyDescent="0.25">
      <c r="A9" s="8">
        <v>15</v>
      </c>
      <c r="B9" s="9" t="s">
        <v>90</v>
      </c>
      <c r="C9" s="10">
        <v>15</v>
      </c>
      <c r="D9" s="11">
        <v>3.5</v>
      </c>
      <c r="E9" s="11">
        <v>4.4000000000000004</v>
      </c>
      <c r="F9" s="11">
        <v>0</v>
      </c>
      <c r="G9" s="11">
        <v>54.6</v>
      </c>
    </row>
    <row r="10" spans="1:7" ht="14.25" customHeight="1" x14ac:dyDescent="0.25">
      <c r="A10" s="8" t="s">
        <v>15</v>
      </c>
      <c r="B10" s="9" t="s">
        <v>16</v>
      </c>
      <c r="C10" s="10">
        <v>40</v>
      </c>
      <c r="D10" s="11">
        <v>3.1</v>
      </c>
      <c r="E10" s="11">
        <v>0.2</v>
      </c>
      <c r="F10" s="11">
        <v>20.100000000000001</v>
      </c>
      <c r="G10" s="11">
        <v>94.7</v>
      </c>
    </row>
    <row r="11" spans="1:7" ht="16.5" customHeight="1" x14ac:dyDescent="0.25">
      <c r="A11" s="8" t="s">
        <v>15</v>
      </c>
      <c r="B11" s="9" t="s">
        <v>17</v>
      </c>
      <c r="C11" s="10">
        <v>25</v>
      </c>
      <c r="D11" s="11">
        <v>1.7</v>
      </c>
      <c r="E11" s="11">
        <v>0.3</v>
      </c>
      <c r="F11" s="11">
        <v>8.4</v>
      </c>
      <c r="G11" s="11">
        <v>43.5</v>
      </c>
    </row>
    <row r="12" spans="1:7" ht="15" customHeight="1" x14ac:dyDescent="0.25">
      <c r="A12" s="8">
        <v>338</v>
      </c>
      <c r="B12" s="9" t="s">
        <v>102</v>
      </c>
      <c r="C12" s="10">
        <v>150</v>
      </c>
      <c r="D12" s="11">
        <v>0.6</v>
      </c>
      <c r="E12" s="11">
        <v>0.6</v>
      </c>
      <c r="F12" s="11">
        <v>14.7</v>
      </c>
      <c r="G12" s="11">
        <v>70.5</v>
      </c>
    </row>
    <row r="13" spans="1:7" ht="18" customHeight="1" x14ac:dyDescent="0.25">
      <c r="A13" s="12"/>
      <c r="B13" s="13" t="s">
        <v>19</v>
      </c>
      <c r="C13" s="31">
        <f>SUM(C7:C12)</f>
        <v>620</v>
      </c>
      <c r="D13" s="15">
        <f>SUM(D7:D12)</f>
        <v>17.8</v>
      </c>
      <c r="E13" s="15">
        <f>SUM(E7:E12)</f>
        <v>17.700000000000003</v>
      </c>
      <c r="F13" s="15">
        <f>SUM(F7:F12)</f>
        <v>113.50000000000001</v>
      </c>
      <c r="G13" s="16">
        <f>SUM(G7:G12)</f>
        <v>690.1</v>
      </c>
    </row>
    <row r="14" spans="1:7" ht="19.5" thickBot="1" x14ac:dyDescent="0.35">
      <c r="A14" s="76" t="s">
        <v>20</v>
      </c>
      <c r="B14" s="76"/>
      <c r="C14" s="76"/>
      <c r="D14" s="76"/>
      <c r="E14" s="76"/>
      <c r="F14" s="76"/>
      <c r="G14" s="76"/>
    </row>
    <row r="15" spans="1:7" ht="30" customHeight="1" thickBot="1" x14ac:dyDescent="0.3">
      <c r="A15" s="4" t="s">
        <v>106</v>
      </c>
      <c r="B15" s="5" t="s">
        <v>113</v>
      </c>
      <c r="C15" s="34">
        <v>60</v>
      </c>
      <c r="D15" s="35">
        <v>1</v>
      </c>
      <c r="E15" s="35">
        <v>3</v>
      </c>
      <c r="F15" s="35">
        <v>5.0999999999999996</v>
      </c>
      <c r="G15" s="35">
        <v>51.4</v>
      </c>
    </row>
    <row r="16" spans="1:7" ht="17.25" customHeight="1" thickBot="1" x14ac:dyDescent="0.3">
      <c r="A16" s="8">
        <v>273</v>
      </c>
      <c r="B16" s="9" t="s">
        <v>55</v>
      </c>
      <c r="C16" s="10">
        <v>200</v>
      </c>
      <c r="D16" s="11">
        <v>4.5999999999999996</v>
      </c>
      <c r="E16" s="11">
        <v>7</v>
      </c>
      <c r="F16" s="11">
        <v>6.8</v>
      </c>
      <c r="G16" s="11">
        <v>105.6</v>
      </c>
    </row>
    <row r="17" spans="1:7" ht="17.25" customHeight="1" x14ac:dyDescent="0.25">
      <c r="A17" s="8">
        <v>297</v>
      </c>
      <c r="B17" s="70" t="s">
        <v>107</v>
      </c>
      <c r="C17" s="10">
        <v>90</v>
      </c>
      <c r="D17" s="11">
        <v>8.6999999999999993</v>
      </c>
      <c r="E17" s="11">
        <v>13.7</v>
      </c>
      <c r="F17" s="11">
        <v>7</v>
      </c>
      <c r="G17" s="11">
        <v>187.2</v>
      </c>
    </row>
    <row r="18" spans="1:7" ht="17.25" customHeight="1" x14ac:dyDescent="0.25">
      <c r="A18" s="8" t="s">
        <v>104</v>
      </c>
      <c r="B18" s="9" t="s">
        <v>105</v>
      </c>
      <c r="C18" s="10">
        <v>200</v>
      </c>
      <c r="D18" s="11">
        <v>3.4</v>
      </c>
      <c r="E18" s="11">
        <v>14.8</v>
      </c>
      <c r="F18" s="11">
        <v>17.100000000000001</v>
      </c>
      <c r="G18" s="11">
        <v>218.2</v>
      </c>
    </row>
    <row r="19" spans="1:7" ht="15.75" customHeight="1" x14ac:dyDescent="0.25">
      <c r="A19" s="8">
        <v>342</v>
      </c>
      <c r="B19" s="9" t="s">
        <v>25</v>
      </c>
      <c r="C19" s="10">
        <v>180</v>
      </c>
      <c r="D19" s="11">
        <v>0.1</v>
      </c>
      <c r="E19" s="11">
        <v>0.1</v>
      </c>
      <c r="F19" s="11">
        <v>9.5</v>
      </c>
      <c r="G19" s="11">
        <v>40.700000000000003</v>
      </c>
    </row>
    <row r="20" spans="1:7" ht="15.75" customHeight="1" thickBot="1" x14ac:dyDescent="0.3">
      <c r="A20" s="8" t="s">
        <v>15</v>
      </c>
      <c r="B20" s="9" t="s">
        <v>35</v>
      </c>
      <c r="C20" s="10">
        <v>60</v>
      </c>
      <c r="D20" s="11">
        <v>4.5999999999999996</v>
      </c>
      <c r="E20" s="11">
        <v>0.4</v>
      </c>
      <c r="F20" s="11">
        <v>30.1</v>
      </c>
      <c r="G20" s="11">
        <v>142.1</v>
      </c>
    </row>
    <row r="21" spans="1:7" ht="15.75" customHeight="1" thickBot="1" x14ac:dyDescent="0.3">
      <c r="A21" s="8" t="s">
        <v>15</v>
      </c>
      <c r="B21" s="9" t="s">
        <v>26</v>
      </c>
      <c r="C21" s="10">
        <v>45</v>
      </c>
      <c r="D21" s="11">
        <v>3</v>
      </c>
      <c r="E21" s="11">
        <v>0.5</v>
      </c>
      <c r="F21" s="11">
        <v>15</v>
      </c>
      <c r="G21" s="11">
        <v>78.3</v>
      </c>
    </row>
    <row r="22" spans="1:7" ht="15" customHeight="1" thickBot="1" x14ac:dyDescent="0.3">
      <c r="A22" s="8">
        <v>338</v>
      </c>
      <c r="B22" s="9" t="s">
        <v>54</v>
      </c>
      <c r="C22" s="10">
        <v>100</v>
      </c>
      <c r="D22" s="11">
        <v>0.4</v>
      </c>
      <c r="E22" s="11">
        <v>0.4</v>
      </c>
      <c r="F22" s="11">
        <v>9.8000000000000007</v>
      </c>
      <c r="G22" s="11">
        <v>47</v>
      </c>
    </row>
    <row r="23" spans="1:7" ht="17.25" customHeight="1" x14ac:dyDescent="0.25">
      <c r="A23" s="24"/>
      <c r="B23" s="13" t="s">
        <v>27</v>
      </c>
      <c r="C23" s="53">
        <f>SUM(C15:C22)</f>
        <v>935</v>
      </c>
      <c r="D23" s="54">
        <f>SUM(D15:D22)</f>
        <v>25.799999999999997</v>
      </c>
      <c r="E23" s="54">
        <f>SUM(E15:E22)</f>
        <v>39.9</v>
      </c>
      <c r="F23" s="54">
        <f>SUM(F15:F22)</f>
        <v>100.39999999999999</v>
      </c>
      <c r="G23" s="54">
        <f>SUM(G15:G22)</f>
        <v>870.5</v>
      </c>
    </row>
    <row r="24" spans="1:7" ht="18.75" customHeight="1" x14ac:dyDescent="0.3">
      <c r="A24" s="12"/>
      <c r="B24" s="30" t="s">
        <v>28</v>
      </c>
      <c r="C24" s="28">
        <f>SUM(C13+C23)</f>
        <v>1555</v>
      </c>
      <c r="D24" s="15">
        <f>SUM(D13+D23)</f>
        <v>43.599999999999994</v>
      </c>
      <c r="E24" s="15">
        <f>SUM(E13+E23)</f>
        <v>57.6</v>
      </c>
      <c r="F24" s="15">
        <f>SUM(F13+F23)</f>
        <v>213.9</v>
      </c>
      <c r="G24" s="15">
        <f>SUM(G13+G23)</f>
        <v>1560.6</v>
      </c>
    </row>
    <row r="25" spans="1:7" ht="18.75" x14ac:dyDescent="0.3">
      <c r="A25" s="29"/>
      <c r="B25" s="30"/>
      <c r="C25" s="31"/>
      <c r="D25" s="15"/>
      <c r="E25" s="15"/>
      <c r="F25" s="15"/>
      <c r="G25" s="15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="130" zoomScaleNormal="130" workbookViewId="0">
      <selection activeCell="B12" sqref="B12"/>
    </sheetView>
  </sheetViews>
  <sheetFormatPr defaultColWidth="8.42578125" defaultRowHeight="15" x14ac:dyDescent="0.25"/>
  <cols>
    <col min="1" max="1" width="6.42578125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 x14ac:dyDescent="0.3">
      <c r="A1" s="77" t="s">
        <v>29</v>
      </c>
      <c r="B1" s="77"/>
    </row>
    <row r="2" spans="1:8" ht="18.75" x14ac:dyDescent="0.3">
      <c r="A2" s="1" t="s">
        <v>51</v>
      </c>
      <c r="B2" s="1"/>
    </row>
    <row r="3" spans="1:8" ht="21" x14ac:dyDescent="0.25">
      <c r="C3" s="32" t="s">
        <v>56</v>
      </c>
      <c r="G3" s="32"/>
    </row>
    <row r="4" spans="1:8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8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8" ht="18.7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8" ht="28.5" customHeight="1" x14ac:dyDescent="0.25">
      <c r="A7" s="4" t="s">
        <v>12</v>
      </c>
      <c r="B7" s="5" t="s">
        <v>114</v>
      </c>
      <c r="C7" s="6">
        <v>60</v>
      </c>
      <c r="D7" s="7">
        <v>0.5</v>
      </c>
      <c r="E7" s="7">
        <v>0.1</v>
      </c>
      <c r="F7" s="7">
        <v>1</v>
      </c>
      <c r="G7" s="7">
        <v>7.8</v>
      </c>
    </row>
    <row r="8" spans="1:8" ht="15.75" customHeight="1" x14ac:dyDescent="0.25">
      <c r="A8" s="8">
        <v>259</v>
      </c>
      <c r="B8" s="9" t="s">
        <v>57</v>
      </c>
      <c r="C8" s="10">
        <v>220</v>
      </c>
      <c r="D8" s="11">
        <v>20.399999999999999</v>
      </c>
      <c r="E8" s="11">
        <v>22.8</v>
      </c>
      <c r="F8" s="11">
        <v>20.9</v>
      </c>
      <c r="G8" s="11">
        <v>370.9</v>
      </c>
    </row>
    <row r="9" spans="1:8" ht="14.45" customHeight="1" x14ac:dyDescent="0.25">
      <c r="A9" s="20">
        <v>377</v>
      </c>
      <c r="B9" s="21" t="s">
        <v>86</v>
      </c>
      <c r="C9" s="10">
        <v>186</v>
      </c>
      <c r="D9" s="11">
        <v>0.2</v>
      </c>
      <c r="E9" s="11">
        <v>0</v>
      </c>
      <c r="F9" s="11">
        <v>6.2</v>
      </c>
      <c r="G9" s="11">
        <v>26.1</v>
      </c>
    </row>
    <row r="10" spans="1:8" ht="16.5" customHeight="1" x14ac:dyDescent="0.25">
      <c r="A10" s="20" t="s">
        <v>15</v>
      </c>
      <c r="B10" s="21" t="s">
        <v>16</v>
      </c>
      <c r="C10" s="22">
        <v>40</v>
      </c>
      <c r="D10" s="23">
        <v>3.1</v>
      </c>
      <c r="E10" s="23">
        <v>0.2</v>
      </c>
      <c r="F10" s="23">
        <v>20.100000000000001</v>
      </c>
      <c r="G10" s="23">
        <v>94.7</v>
      </c>
    </row>
    <row r="11" spans="1:8" ht="18" customHeight="1" x14ac:dyDescent="0.25">
      <c r="A11" s="20" t="s">
        <v>15</v>
      </c>
      <c r="B11" s="21" t="s">
        <v>17</v>
      </c>
      <c r="C11" s="22">
        <v>25</v>
      </c>
      <c r="D11" s="23">
        <v>1.7</v>
      </c>
      <c r="E11" s="23">
        <v>0.3</v>
      </c>
      <c r="F11" s="23">
        <v>8.4</v>
      </c>
      <c r="G11" s="23">
        <v>43.5</v>
      </c>
    </row>
    <row r="12" spans="1:8" ht="18.75" customHeight="1" x14ac:dyDescent="0.25">
      <c r="A12" s="12"/>
      <c r="B12" s="13" t="s">
        <v>19</v>
      </c>
      <c r="C12" s="31">
        <f>SUM(C7:C11)</f>
        <v>531</v>
      </c>
      <c r="D12" s="15">
        <f>SUM(D7:D11)</f>
        <v>25.9</v>
      </c>
      <c r="E12" s="15">
        <f>SUM(E7:E11)</f>
        <v>23.400000000000002</v>
      </c>
      <c r="F12" s="15">
        <f>SUM(F7:F11)</f>
        <v>56.6</v>
      </c>
      <c r="G12" s="16">
        <f>SUM(G7:G11)</f>
        <v>543</v>
      </c>
    </row>
    <row r="13" spans="1:8" ht="18.75" x14ac:dyDescent="0.3">
      <c r="A13" s="76" t="s">
        <v>20</v>
      </c>
      <c r="B13" s="76"/>
      <c r="C13" s="76"/>
      <c r="D13" s="76"/>
      <c r="E13" s="76"/>
      <c r="F13" s="76"/>
      <c r="G13" s="76"/>
    </row>
    <row r="14" spans="1:8" ht="17.25" customHeight="1" x14ac:dyDescent="0.25">
      <c r="A14" s="33">
        <v>53</v>
      </c>
      <c r="B14" s="5" t="s">
        <v>96</v>
      </c>
      <c r="C14" s="34">
        <v>60</v>
      </c>
      <c r="D14" s="35">
        <v>1</v>
      </c>
      <c r="E14" s="35">
        <v>2.5</v>
      </c>
      <c r="F14" s="35">
        <v>4.4000000000000004</v>
      </c>
      <c r="G14" s="35">
        <v>43.7</v>
      </c>
    </row>
    <row r="15" spans="1:8" ht="18.75" customHeight="1" x14ac:dyDescent="0.25">
      <c r="A15" s="44">
        <v>248</v>
      </c>
      <c r="B15" s="45" t="s">
        <v>58</v>
      </c>
      <c r="C15" s="10">
        <v>200</v>
      </c>
      <c r="D15" s="11">
        <v>6.2</v>
      </c>
      <c r="E15" s="11">
        <v>38.4</v>
      </c>
      <c r="F15" s="11">
        <v>12.8</v>
      </c>
      <c r="G15" s="11">
        <v>441.8</v>
      </c>
      <c r="H15" s="55"/>
    </row>
    <row r="16" spans="1:8" ht="17.25" customHeight="1" x14ac:dyDescent="0.25">
      <c r="A16" s="20">
        <v>495</v>
      </c>
      <c r="B16" s="21" t="s">
        <v>97</v>
      </c>
      <c r="C16" s="22">
        <v>100</v>
      </c>
      <c r="D16" s="11">
        <v>15.2</v>
      </c>
      <c r="E16" s="11">
        <v>17.399999999999999</v>
      </c>
      <c r="F16" s="11">
        <v>2.6</v>
      </c>
      <c r="G16" s="11">
        <v>225</v>
      </c>
    </row>
    <row r="17" spans="1:7" ht="18" customHeight="1" x14ac:dyDescent="0.25">
      <c r="A17" s="8">
        <v>302</v>
      </c>
      <c r="B17" s="9" t="s">
        <v>40</v>
      </c>
      <c r="C17" s="10">
        <v>150</v>
      </c>
      <c r="D17" s="11">
        <v>8.6</v>
      </c>
      <c r="E17" s="11">
        <v>9.4</v>
      </c>
      <c r="F17" s="11">
        <v>38.6</v>
      </c>
      <c r="G17" s="11">
        <v>272.8</v>
      </c>
    </row>
    <row r="18" spans="1:7" ht="18" customHeight="1" x14ac:dyDescent="0.25">
      <c r="A18" s="8">
        <v>349</v>
      </c>
      <c r="B18" s="9" t="s">
        <v>34</v>
      </c>
      <c r="C18" s="10">
        <v>180</v>
      </c>
      <c r="D18" s="23">
        <v>0.4</v>
      </c>
      <c r="E18" s="23">
        <v>0</v>
      </c>
      <c r="F18" s="23">
        <v>27.8</v>
      </c>
      <c r="G18" s="23">
        <v>113.7</v>
      </c>
    </row>
    <row r="19" spans="1:7" ht="18.75" customHeight="1" thickBot="1" x14ac:dyDescent="0.3">
      <c r="A19" s="8" t="s">
        <v>15</v>
      </c>
      <c r="B19" s="9" t="s">
        <v>35</v>
      </c>
      <c r="C19" s="10">
        <v>60</v>
      </c>
      <c r="D19" s="11">
        <v>4.5999999999999996</v>
      </c>
      <c r="E19" s="11">
        <v>0.4</v>
      </c>
      <c r="F19" s="11">
        <v>30.1</v>
      </c>
      <c r="G19" s="11">
        <v>142.1</v>
      </c>
    </row>
    <row r="20" spans="1:7" ht="18.75" customHeight="1" thickBot="1" x14ac:dyDescent="0.3">
      <c r="A20" s="8" t="s">
        <v>15</v>
      </c>
      <c r="B20" s="9" t="s">
        <v>26</v>
      </c>
      <c r="C20" s="10">
        <v>45</v>
      </c>
      <c r="D20" s="11">
        <v>3</v>
      </c>
      <c r="E20" s="11">
        <v>0.5</v>
      </c>
      <c r="F20" s="11">
        <v>15</v>
      </c>
      <c r="G20" s="11">
        <v>78.3</v>
      </c>
    </row>
    <row r="21" spans="1:7" ht="18" customHeight="1" thickBot="1" x14ac:dyDescent="0.3">
      <c r="A21" s="8">
        <v>338</v>
      </c>
      <c r="B21" s="9" t="s">
        <v>54</v>
      </c>
      <c r="C21" s="10">
        <v>100</v>
      </c>
      <c r="D21" s="11">
        <v>0.4</v>
      </c>
      <c r="E21" s="11">
        <v>0.4</v>
      </c>
      <c r="F21" s="11">
        <v>9.8000000000000007</v>
      </c>
      <c r="G21" s="11">
        <v>47</v>
      </c>
    </row>
    <row r="22" spans="1:7" ht="17.25" customHeight="1" x14ac:dyDescent="0.25">
      <c r="A22" s="12"/>
      <c r="B22" s="47" t="s">
        <v>27</v>
      </c>
      <c r="C22" s="28">
        <f>SUM(C14:C21)</f>
        <v>895</v>
      </c>
      <c r="D22" s="56">
        <f>SUM(D14:D21)</f>
        <v>39.4</v>
      </c>
      <c r="E22" s="56">
        <f>SUM(E14:E21)</f>
        <v>69.000000000000014</v>
      </c>
      <c r="F22" s="56">
        <f>SUM(F14:F21)</f>
        <v>141.10000000000002</v>
      </c>
      <c r="G22" s="56">
        <f>SUM(G14:G21)</f>
        <v>1364.3999999999999</v>
      </c>
    </row>
    <row r="23" spans="1:7" ht="18.75" x14ac:dyDescent="0.3">
      <c r="A23" s="29"/>
      <c r="B23" s="30" t="s">
        <v>28</v>
      </c>
      <c r="C23" s="31">
        <f>SUM(C12+C22)</f>
        <v>1426</v>
      </c>
      <c r="D23" s="56">
        <f>D12+D22</f>
        <v>65.3</v>
      </c>
      <c r="E23" s="56">
        <f>E12+E22</f>
        <v>92.40000000000002</v>
      </c>
      <c r="F23" s="56">
        <f>F12+F22</f>
        <v>197.70000000000002</v>
      </c>
      <c r="G23" s="56">
        <f>SUM(G12+G22)</f>
        <v>1907.3999999999999</v>
      </c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30" zoomScaleNormal="130" workbookViewId="0">
      <selection activeCell="B17" sqref="B17"/>
    </sheetView>
  </sheetViews>
  <sheetFormatPr defaultColWidth="8.42578125" defaultRowHeight="15" x14ac:dyDescent="0.2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 x14ac:dyDescent="0.3">
      <c r="A1" s="77" t="s">
        <v>36</v>
      </c>
      <c r="B1" s="77"/>
    </row>
    <row r="2" spans="1:7" ht="18.75" x14ac:dyDescent="0.3">
      <c r="A2" s="1" t="s">
        <v>51</v>
      </c>
      <c r="B2" s="1"/>
    </row>
    <row r="3" spans="1:7" ht="21" x14ac:dyDescent="0.25">
      <c r="C3" s="32" t="s">
        <v>59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0.2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9.5" customHeight="1" x14ac:dyDescent="0.25">
      <c r="A7" s="33">
        <v>223</v>
      </c>
      <c r="B7" s="18" t="s">
        <v>100</v>
      </c>
      <c r="C7" s="34">
        <v>150</v>
      </c>
      <c r="D7" s="35">
        <v>28.4</v>
      </c>
      <c r="E7" s="35">
        <v>19.399999999999999</v>
      </c>
      <c r="F7" s="35">
        <v>36.5</v>
      </c>
      <c r="G7" s="35">
        <v>439</v>
      </c>
    </row>
    <row r="8" spans="1:7" ht="16.5" customHeight="1" x14ac:dyDescent="0.25">
      <c r="A8" s="8">
        <v>382</v>
      </c>
      <c r="B8" s="21" t="s">
        <v>60</v>
      </c>
      <c r="C8" s="22">
        <v>180</v>
      </c>
      <c r="D8" s="23">
        <v>3.4</v>
      </c>
      <c r="E8" s="23">
        <v>2.7</v>
      </c>
      <c r="F8" s="23">
        <v>22.1</v>
      </c>
      <c r="G8" s="23">
        <v>126.8</v>
      </c>
    </row>
    <row r="9" spans="1:7" ht="17.25" customHeight="1" x14ac:dyDescent="0.25">
      <c r="A9" s="8" t="s">
        <v>15</v>
      </c>
      <c r="B9" s="21" t="s">
        <v>16</v>
      </c>
      <c r="C9" s="22">
        <v>40</v>
      </c>
      <c r="D9" s="23">
        <v>3.1</v>
      </c>
      <c r="E9" s="23">
        <v>0.2</v>
      </c>
      <c r="F9" s="23">
        <v>20.100000000000001</v>
      </c>
      <c r="G9" s="23">
        <v>94.7</v>
      </c>
    </row>
    <row r="10" spans="1:7" ht="17.25" customHeight="1" x14ac:dyDescent="0.25">
      <c r="A10" s="8" t="s">
        <v>15</v>
      </c>
      <c r="B10" s="21" t="s">
        <v>17</v>
      </c>
      <c r="C10" s="22">
        <v>25</v>
      </c>
      <c r="D10" s="23">
        <v>1.7</v>
      </c>
      <c r="E10" s="23">
        <v>0.3</v>
      </c>
      <c r="F10" s="23">
        <v>8.4</v>
      </c>
      <c r="G10" s="23">
        <v>43.5</v>
      </c>
    </row>
    <row r="11" spans="1:7" ht="16.5" customHeight="1" x14ac:dyDescent="0.25">
      <c r="A11" s="8">
        <v>338</v>
      </c>
      <c r="B11" s="21" t="s">
        <v>91</v>
      </c>
      <c r="C11" s="22">
        <v>130</v>
      </c>
      <c r="D11" s="23">
        <v>0.5</v>
      </c>
      <c r="E11" s="23">
        <v>0.5</v>
      </c>
      <c r="F11" s="23">
        <v>12.7</v>
      </c>
      <c r="G11" s="23">
        <v>61.1</v>
      </c>
    </row>
    <row r="12" spans="1:7" ht="17.25" customHeight="1" x14ac:dyDescent="0.25">
      <c r="A12" s="12"/>
      <c r="B12" s="40" t="s">
        <v>19</v>
      </c>
      <c r="C12" s="38">
        <f>SUM(C7:C11)</f>
        <v>525</v>
      </c>
      <c r="D12" s="15">
        <f>SUM(D7:D11)</f>
        <v>37.1</v>
      </c>
      <c r="E12" s="15">
        <f>SUM(E7:E11)</f>
        <v>23.099999999999998</v>
      </c>
      <c r="F12" s="15">
        <f>SUM(F7:F11)</f>
        <v>99.800000000000011</v>
      </c>
      <c r="G12" s="16">
        <f>SUM(G7:G11)</f>
        <v>765.1</v>
      </c>
    </row>
    <row r="13" spans="1:7" ht="18.75" x14ac:dyDescent="0.3">
      <c r="A13" s="76" t="s">
        <v>20</v>
      </c>
      <c r="B13" s="76"/>
      <c r="C13" s="76"/>
      <c r="D13" s="76"/>
      <c r="E13" s="76"/>
      <c r="F13" s="76"/>
      <c r="G13" s="76"/>
    </row>
    <row r="14" spans="1:7" ht="27" customHeight="1" x14ac:dyDescent="0.25">
      <c r="A14" s="4" t="s">
        <v>38</v>
      </c>
      <c r="B14" s="5" t="s">
        <v>112</v>
      </c>
      <c r="C14" s="34">
        <v>60</v>
      </c>
      <c r="D14" s="35">
        <v>1</v>
      </c>
      <c r="E14" s="35">
        <v>3</v>
      </c>
      <c r="F14" s="35">
        <v>5.5</v>
      </c>
      <c r="G14" s="35">
        <v>54</v>
      </c>
    </row>
    <row r="15" spans="1:7" ht="19.5" customHeight="1" x14ac:dyDescent="0.25">
      <c r="A15" s="8">
        <v>96</v>
      </c>
      <c r="B15" s="21" t="s">
        <v>61</v>
      </c>
      <c r="C15" s="22">
        <v>200</v>
      </c>
      <c r="D15" s="11">
        <v>1.9</v>
      </c>
      <c r="E15" s="11">
        <v>4.0999999999999996</v>
      </c>
      <c r="F15" s="11">
        <v>13.2</v>
      </c>
      <c r="G15" s="11">
        <v>97.8</v>
      </c>
    </row>
    <row r="16" spans="1:7" ht="18" customHeight="1" x14ac:dyDescent="0.25">
      <c r="A16" s="8">
        <v>229</v>
      </c>
      <c r="B16" s="21" t="s">
        <v>62</v>
      </c>
      <c r="C16" s="22">
        <v>100</v>
      </c>
      <c r="D16" s="23">
        <v>10.199999999999999</v>
      </c>
      <c r="E16" s="23">
        <v>5.4</v>
      </c>
      <c r="F16" s="23">
        <v>5.9</v>
      </c>
      <c r="G16" s="23">
        <v>114.8</v>
      </c>
    </row>
    <row r="17" spans="1:7" ht="18.75" customHeight="1" x14ac:dyDescent="0.25">
      <c r="A17" s="8">
        <v>381</v>
      </c>
      <c r="B17" s="21" t="s">
        <v>87</v>
      </c>
      <c r="C17" s="10">
        <v>150</v>
      </c>
      <c r="D17" s="11">
        <v>15.1</v>
      </c>
      <c r="E17" s="11">
        <v>10.3</v>
      </c>
      <c r="F17" s="11">
        <v>18.2</v>
      </c>
      <c r="G17" s="11">
        <v>224.6</v>
      </c>
    </row>
    <row r="18" spans="1:7" ht="16.5" customHeight="1" x14ac:dyDescent="0.25">
      <c r="A18" s="8">
        <v>342</v>
      </c>
      <c r="B18" s="21" t="s">
        <v>25</v>
      </c>
      <c r="C18" s="22">
        <v>180</v>
      </c>
      <c r="D18" s="23">
        <v>0.1</v>
      </c>
      <c r="E18" s="23">
        <v>0.1</v>
      </c>
      <c r="F18" s="23">
        <v>9.5</v>
      </c>
      <c r="G18" s="23">
        <v>40.700000000000003</v>
      </c>
    </row>
    <row r="19" spans="1:7" ht="17.25" customHeight="1" x14ac:dyDescent="0.25">
      <c r="A19" s="8" t="s">
        <v>15</v>
      </c>
      <c r="B19" s="21" t="s">
        <v>35</v>
      </c>
      <c r="C19" s="22">
        <v>60</v>
      </c>
      <c r="D19" s="11">
        <v>4.5999999999999996</v>
      </c>
      <c r="E19" s="11">
        <v>0.4</v>
      </c>
      <c r="F19" s="11">
        <v>30.1</v>
      </c>
      <c r="G19" s="11">
        <v>142.1</v>
      </c>
    </row>
    <row r="20" spans="1:7" ht="18.75" customHeight="1" x14ac:dyDescent="0.25">
      <c r="A20" s="8" t="s">
        <v>15</v>
      </c>
      <c r="B20" s="21" t="s">
        <v>26</v>
      </c>
      <c r="C20" s="22">
        <v>45</v>
      </c>
      <c r="D20" s="11">
        <v>3</v>
      </c>
      <c r="E20" s="11">
        <v>0.5</v>
      </c>
      <c r="F20" s="11">
        <v>15</v>
      </c>
      <c r="G20" s="11">
        <v>78.3</v>
      </c>
    </row>
    <row r="21" spans="1:7" ht="19.5" customHeight="1" x14ac:dyDescent="0.25">
      <c r="A21" s="24"/>
      <c r="B21" s="13" t="s">
        <v>27</v>
      </c>
      <c r="C21" s="26">
        <f>SUM(C14:C20)</f>
        <v>795</v>
      </c>
      <c r="D21" s="54">
        <f>SUM(D14:D20)</f>
        <v>35.9</v>
      </c>
      <c r="E21" s="54">
        <f>SUM(E14:E20)</f>
        <v>23.8</v>
      </c>
      <c r="F21" s="54">
        <f>SUM(F14:F20)</f>
        <v>97.4</v>
      </c>
      <c r="G21" s="54">
        <f>SUM(G14:G20)</f>
        <v>752.30000000000007</v>
      </c>
    </row>
    <row r="22" spans="1:7" ht="21.75" customHeight="1" x14ac:dyDescent="0.3">
      <c r="A22" s="12"/>
      <c r="B22" s="30" t="s">
        <v>28</v>
      </c>
      <c r="C22" s="28">
        <f>SUM(C12+C21)</f>
        <v>1320</v>
      </c>
      <c r="D22" s="15">
        <f>SUM(D12+D21)</f>
        <v>73</v>
      </c>
      <c r="E22" s="15">
        <f>SUM(E12+E21)</f>
        <v>46.9</v>
      </c>
      <c r="F22" s="15">
        <f>SUM(F12+F21)</f>
        <v>197.20000000000002</v>
      </c>
      <c r="G22" s="15">
        <f>SUM(G12+G21)</f>
        <v>1517.4</v>
      </c>
    </row>
    <row r="23" spans="1:7" ht="18.75" x14ac:dyDescent="0.3">
      <c r="A23" s="29"/>
      <c r="B23" s="30"/>
      <c r="C23" s="31"/>
      <c r="D23" s="15"/>
      <c r="E23" s="15"/>
      <c r="F23" s="15"/>
      <c r="G23" s="15"/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="130" zoomScaleNormal="130" workbookViewId="0">
      <selection activeCell="B12" sqref="B12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 x14ac:dyDescent="0.3">
      <c r="A1" s="77" t="s">
        <v>41</v>
      </c>
      <c r="B1" s="77"/>
    </row>
    <row r="2" spans="1:7" ht="18.75" x14ac:dyDescent="0.3">
      <c r="A2" s="1" t="s">
        <v>51</v>
      </c>
      <c r="B2" s="1"/>
    </row>
    <row r="3" spans="1:7" ht="21" x14ac:dyDescent="0.25">
      <c r="C3" s="32" t="s">
        <v>63</v>
      </c>
      <c r="G3" s="32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.7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27" customHeight="1" x14ac:dyDescent="0.25">
      <c r="A7" s="17" t="s">
        <v>12</v>
      </c>
      <c r="B7" s="18" t="s">
        <v>64</v>
      </c>
      <c r="C7" s="6">
        <v>60</v>
      </c>
      <c r="D7" s="7">
        <v>0.5</v>
      </c>
      <c r="E7" s="7">
        <v>0.1</v>
      </c>
      <c r="F7" s="7">
        <v>1</v>
      </c>
      <c r="G7" s="7">
        <v>7.8</v>
      </c>
    </row>
    <row r="8" spans="1:7" ht="18" customHeight="1" x14ac:dyDescent="0.25">
      <c r="A8" s="8">
        <v>278</v>
      </c>
      <c r="B8" s="21" t="s">
        <v>45</v>
      </c>
      <c r="C8" s="22">
        <v>110</v>
      </c>
      <c r="D8" s="11">
        <v>9</v>
      </c>
      <c r="E8" s="11">
        <v>13.5</v>
      </c>
      <c r="F8" s="11">
        <v>11.9</v>
      </c>
      <c r="G8" s="11">
        <v>210.2</v>
      </c>
    </row>
    <row r="9" spans="1:7" ht="14.45" customHeight="1" x14ac:dyDescent="0.25">
      <c r="A9" s="8">
        <v>302</v>
      </c>
      <c r="B9" s="21" t="s">
        <v>65</v>
      </c>
      <c r="C9" s="22">
        <v>150</v>
      </c>
      <c r="D9" s="11">
        <v>8.6</v>
      </c>
      <c r="E9" s="11">
        <v>9.4</v>
      </c>
      <c r="F9" s="11">
        <v>38.6</v>
      </c>
      <c r="G9" s="11">
        <v>272.8</v>
      </c>
    </row>
    <row r="10" spans="1:7" ht="15.75" customHeight="1" x14ac:dyDescent="0.25">
      <c r="A10" s="20" t="s">
        <v>15</v>
      </c>
      <c r="B10" s="21" t="s">
        <v>126</v>
      </c>
      <c r="C10" s="22">
        <v>180</v>
      </c>
      <c r="D10" s="23">
        <v>0.4</v>
      </c>
      <c r="E10" s="23">
        <v>0.1</v>
      </c>
      <c r="F10" s="23">
        <v>27.1</v>
      </c>
      <c r="G10" s="23">
        <v>126.7</v>
      </c>
    </row>
    <row r="11" spans="1:7" ht="14.45" customHeight="1" x14ac:dyDescent="0.25">
      <c r="A11" s="20" t="s">
        <v>15</v>
      </c>
      <c r="B11" s="21" t="s">
        <v>16</v>
      </c>
      <c r="C11" s="22">
        <v>40</v>
      </c>
      <c r="D11" s="23">
        <v>3.1</v>
      </c>
      <c r="E11" s="23">
        <v>0.2</v>
      </c>
      <c r="F11" s="23">
        <v>20.100000000000001</v>
      </c>
      <c r="G11" s="23">
        <v>94.7</v>
      </c>
    </row>
    <row r="12" spans="1:7" ht="17.25" customHeight="1" x14ac:dyDescent="0.25">
      <c r="A12" s="20" t="s">
        <v>15</v>
      </c>
      <c r="B12" s="21" t="s">
        <v>17</v>
      </c>
      <c r="C12" s="22">
        <v>25</v>
      </c>
      <c r="D12" s="23">
        <v>1.7</v>
      </c>
      <c r="E12" s="23">
        <v>0.3</v>
      </c>
      <c r="F12" s="23">
        <v>8.4</v>
      </c>
      <c r="G12" s="23">
        <v>43.5</v>
      </c>
    </row>
    <row r="13" spans="1:7" ht="18" customHeight="1" x14ac:dyDescent="0.25">
      <c r="A13" s="46"/>
      <c r="B13" s="47" t="s">
        <v>19</v>
      </c>
      <c r="C13" s="48">
        <f>SUM(C7:C12)</f>
        <v>565</v>
      </c>
      <c r="D13" s="49">
        <f>SUM(D7:D12)</f>
        <v>23.3</v>
      </c>
      <c r="E13" s="49">
        <f>SUM(E7:E12)</f>
        <v>23.6</v>
      </c>
      <c r="F13" s="49">
        <f>SUM(F7:F12)</f>
        <v>107.1</v>
      </c>
      <c r="G13" s="49">
        <f>SUM(G7:G12)</f>
        <v>755.7</v>
      </c>
    </row>
    <row r="14" spans="1:7" ht="20.25" customHeight="1" x14ac:dyDescent="0.3">
      <c r="A14" s="80" t="s">
        <v>20</v>
      </c>
      <c r="B14" s="80"/>
      <c r="C14" s="80"/>
      <c r="D14" s="80"/>
      <c r="E14" s="80"/>
      <c r="F14" s="80"/>
      <c r="G14" s="80"/>
    </row>
    <row r="15" spans="1:7" x14ac:dyDescent="0.25">
      <c r="A15" s="33">
        <v>67</v>
      </c>
      <c r="B15" s="5" t="s">
        <v>32</v>
      </c>
      <c r="C15" s="34">
        <v>60</v>
      </c>
      <c r="D15" s="35">
        <v>0.8</v>
      </c>
      <c r="E15" s="35">
        <v>6</v>
      </c>
      <c r="F15" s="35">
        <v>4.3</v>
      </c>
      <c r="G15" s="35">
        <v>75</v>
      </c>
    </row>
    <row r="16" spans="1:7" ht="18" customHeight="1" x14ac:dyDescent="0.25">
      <c r="A16" s="20">
        <v>252</v>
      </c>
      <c r="B16" s="21" t="s">
        <v>66</v>
      </c>
      <c r="C16" s="22">
        <v>200</v>
      </c>
      <c r="D16" s="23">
        <v>4.9000000000000004</v>
      </c>
      <c r="E16" s="23">
        <v>6.8</v>
      </c>
      <c r="F16" s="23">
        <v>2</v>
      </c>
      <c r="G16" s="23">
        <v>87.8</v>
      </c>
    </row>
    <row r="17" spans="1:7" ht="17.25" customHeight="1" x14ac:dyDescent="0.25">
      <c r="A17" s="8">
        <v>294</v>
      </c>
      <c r="B17" s="21" t="s">
        <v>108</v>
      </c>
      <c r="C17" s="10">
        <v>95</v>
      </c>
      <c r="D17" s="11">
        <v>15.1</v>
      </c>
      <c r="E17" s="11">
        <v>19.7</v>
      </c>
      <c r="F17" s="11">
        <v>13.4</v>
      </c>
      <c r="G17" s="11">
        <v>291.7</v>
      </c>
    </row>
    <row r="18" spans="1:7" ht="16.5" customHeight="1" x14ac:dyDescent="0.25">
      <c r="A18" s="20">
        <v>312</v>
      </c>
      <c r="B18" s="21" t="s">
        <v>46</v>
      </c>
      <c r="C18" s="22">
        <v>150</v>
      </c>
      <c r="D18" s="11">
        <v>3.4</v>
      </c>
      <c r="E18" s="11">
        <v>8.3000000000000007</v>
      </c>
      <c r="F18" s="11">
        <v>21.6</v>
      </c>
      <c r="G18" s="11">
        <v>174</v>
      </c>
    </row>
    <row r="19" spans="1:7" ht="14.45" customHeight="1" x14ac:dyDescent="0.25">
      <c r="A19" s="20">
        <v>349</v>
      </c>
      <c r="B19" s="21" t="s">
        <v>34</v>
      </c>
      <c r="C19" s="22">
        <v>180</v>
      </c>
      <c r="D19" s="23">
        <v>0.4</v>
      </c>
      <c r="E19" s="23">
        <v>0</v>
      </c>
      <c r="F19" s="23">
        <v>27.8</v>
      </c>
      <c r="G19" s="23">
        <v>113.7</v>
      </c>
    </row>
    <row r="20" spans="1:7" ht="14.45" customHeight="1" x14ac:dyDescent="0.25">
      <c r="A20" s="20" t="s">
        <v>15</v>
      </c>
      <c r="B20" s="21" t="s">
        <v>35</v>
      </c>
      <c r="C20" s="22">
        <v>60</v>
      </c>
      <c r="D20" s="23">
        <v>4.5999999999999996</v>
      </c>
      <c r="E20" s="23">
        <v>0.4</v>
      </c>
      <c r="F20" s="23">
        <v>30.1</v>
      </c>
      <c r="G20" s="23">
        <v>142.1</v>
      </c>
    </row>
    <row r="21" spans="1:7" ht="14.45" customHeight="1" x14ac:dyDescent="0.25">
      <c r="A21" s="20" t="s">
        <v>15</v>
      </c>
      <c r="B21" s="21" t="s">
        <v>26</v>
      </c>
      <c r="C21" s="22">
        <v>45</v>
      </c>
      <c r="D21" s="23">
        <v>3</v>
      </c>
      <c r="E21" s="23">
        <v>0.5</v>
      </c>
      <c r="F21" s="23">
        <v>15</v>
      </c>
      <c r="G21" s="23">
        <v>78.3</v>
      </c>
    </row>
    <row r="22" spans="1:7" ht="14.45" customHeight="1" x14ac:dyDescent="0.25">
      <c r="A22" s="20">
        <v>338</v>
      </c>
      <c r="B22" s="57" t="s">
        <v>98</v>
      </c>
      <c r="C22" s="22">
        <v>100</v>
      </c>
      <c r="D22" s="23">
        <v>0.4</v>
      </c>
      <c r="E22" s="23">
        <v>0.4</v>
      </c>
      <c r="F22" s="23">
        <v>9.8000000000000007</v>
      </c>
      <c r="G22" s="23">
        <v>47</v>
      </c>
    </row>
    <row r="23" spans="1:7" ht="19.5" customHeight="1" x14ac:dyDescent="0.25">
      <c r="A23" s="8"/>
      <c r="B23" s="13" t="s">
        <v>27</v>
      </c>
      <c r="C23" s="22">
        <f>SUM(C15:C22)</f>
        <v>890</v>
      </c>
      <c r="D23" s="58">
        <f>SUM(D15:D22)</f>
        <v>32.599999999999994</v>
      </c>
      <c r="E23" s="58">
        <f>SUM(E15:E22)</f>
        <v>42.099999999999994</v>
      </c>
      <c r="F23" s="58">
        <f>SUM(F15:F22)</f>
        <v>123.99999999999999</v>
      </c>
      <c r="G23" s="58">
        <f>SUM(G15:G22)</f>
        <v>1009.6</v>
      </c>
    </row>
    <row r="24" spans="1:7" ht="18.75" customHeight="1" x14ac:dyDescent="0.3">
      <c r="A24" s="29"/>
      <c r="B24" s="30" t="s">
        <v>28</v>
      </c>
      <c r="C24" s="31">
        <f>SUM(C13+C23)</f>
        <v>1455</v>
      </c>
      <c r="D24" s="15">
        <f>D13+D23</f>
        <v>55.899999999999991</v>
      </c>
      <c r="E24" s="15">
        <f>E13+E23</f>
        <v>65.699999999999989</v>
      </c>
      <c r="F24" s="15">
        <f>F13+F23</f>
        <v>231.09999999999997</v>
      </c>
      <c r="G24" s="15">
        <f>SUM(G13+G23)</f>
        <v>1765.3000000000002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PC</cp:lastModifiedBy>
  <cp:revision>23</cp:revision>
  <cp:lastPrinted>2024-08-07T10:23:21Z</cp:lastPrinted>
  <dcterms:created xsi:type="dcterms:W3CDTF">2006-09-16T00:00:00Z</dcterms:created>
  <dcterms:modified xsi:type="dcterms:W3CDTF">2024-08-13T17:38:33Z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