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12лет и старше  обед" sheetId="4" r:id="rId1"/>
    <sheet name="12 лет и старше завтрак" sheetId="6" r:id="rId2"/>
    <sheet name="7-11 обед" sheetId="5" r:id="rId3"/>
    <sheet name="7-11 завтрак" sheetId="1" r:id="rId4"/>
  </sheets>
  <definedNames>
    <definedName name="_xlnm.Print_Area" localSheetId="1">'12 лет и старше завтрак'!$A$1:$AK$42</definedName>
    <definedName name="_xlnm.Print_Area" localSheetId="0">'12лет и старше  обед'!$A$1:$AK$44</definedName>
    <definedName name="_xlnm.Print_Area" localSheetId="3">'7-11 завтрак'!$A$1:$AK$43</definedName>
    <definedName name="_xlnm.Print_Area" localSheetId="2">'7-11 обед'!$A$1:$AK$42</definedName>
  </definedNames>
  <calcPr calcId="162913" iterateDelta="1E-4"/>
</workbook>
</file>

<file path=xl/calcChain.xml><?xml version="1.0" encoding="utf-8"?>
<calcChain xmlns="http://schemas.openxmlformats.org/spreadsheetml/2006/main">
  <c r="AH6" i="4" l="1"/>
  <c r="AI6" i="4" s="1"/>
  <c r="AH7" i="4"/>
  <c r="AI7" i="4" s="1"/>
  <c r="AH35" i="6"/>
  <c r="AI35" i="6" s="1"/>
  <c r="AK35" i="6" s="1"/>
  <c r="AH34" i="6"/>
  <c r="AI34" i="6" s="1"/>
  <c r="AK34" i="6" s="1"/>
  <c r="AH33" i="6"/>
  <c r="AI33" i="6" s="1"/>
  <c r="AK33" i="6" s="1"/>
  <c r="AH32" i="6"/>
  <c r="AI32" i="6" s="1"/>
  <c r="AK32" i="6" s="1"/>
  <c r="AH31" i="6"/>
  <c r="AI31" i="6" s="1"/>
  <c r="AK31" i="6" s="1"/>
  <c r="AH30" i="6"/>
  <c r="AI30" i="6" s="1"/>
  <c r="AK30" i="6" s="1"/>
  <c r="AH29" i="6"/>
  <c r="AI29" i="6" s="1"/>
  <c r="AK29" i="6" s="1"/>
  <c r="AH28" i="6"/>
  <c r="AI28" i="6" s="1"/>
  <c r="AK28" i="6" s="1"/>
  <c r="AH27" i="6"/>
  <c r="AI27" i="6" s="1"/>
  <c r="AK27" i="6" s="1"/>
  <c r="AH26" i="6"/>
  <c r="AI26" i="6" s="1"/>
  <c r="AK26" i="6" s="1"/>
  <c r="AH25" i="6"/>
  <c r="AI25" i="6" s="1"/>
  <c r="AK25" i="6" s="1"/>
  <c r="AH24" i="6"/>
  <c r="AI24" i="6" s="1"/>
  <c r="AK24" i="6" s="1"/>
  <c r="AH23" i="6"/>
  <c r="AI23" i="6" s="1"/>
  <c r="AK23" i="6" s="1"/>
  <c r="AH22" i="6"/>
  <c r="AI22" i="6" s="1"/>
  <c r="AK22" i="6" s="1"/>
  <c r="AH21" i="6"/>
  <c r="AI21" i="6" s="1"/>
  <c r="AK21" i="6" s="1"/>
  <c r="AH20" i="6"/>
  <c r="AI20" i="6" s="1"/>
  <c r="AK20" i="6" s="1"/>
  <c r="AH19" i="6"/>
  <c r="AI19" i="6" s="1"/>
  <c r="AK19" i="6" s="1"/>
  <c r="AH18" i="6"/>
  <c r="AI18" i="6" s="1"/>
  <c r="AK18" i="6" s="1"/>
  <c r="AH17" i="6"/>
  <c r="AI17" i="6" s="1"/>
  <c r="AK17" i="6" s="1"/>
  <c r="AH16" i="6"/>
  <c r="AI16" i="6" s="1"/>
  <c r="AK16" i="6" s="1"/>
  <c r="AH15" i="6"/>
  <c r="AI15" i="6" s="1"/>
  <c r="AK15" i="6" s="1"/>
  <c r="AH14" i="6"/>
  <c r="AI14" i="6" s="1"/>
  <c r="AK14" i="6" s="1"/>
  <c r="AH13" i="6"/>
  <c r="AI13" i="6" s="1"/>
  <c r="AK13" i="6" s="1"/>
  <c r="AH12" i="6"/>
  <c r="AI12" i="6" s="1"/>
  <c r="AK12" i="6" s="1"/>
  <c r="AH11" i="6"/>
  <c r="AI11" i="6" s="1"/>
  <c r="AK11" i="6" s="1"/>
  <c r="AH10" i="6"/>
  <c r="AI10" i="6" s="1"/>
  <c r="AK10" i="6" s="1"/>
  <c r="AH9" i="6"/>
  <c r="AI9" i="6" s="1"/>
  <c r="AK9" i="6" s="1"/>
  <c r="AH8" i="6"/>
  <c r="AI8" i="6" s="1"/>
  <c r="AK8" i="6" s="1"/>
  <c r="AH7" i="6"/>
  <c r="AI7" i="6" s="1"/>
  <c r="AK7" i="6" s="1"/>
  <c r="AH6" i="6"/>
  <c r="AI6" i="6" s="1"/>
  <c r="AK6" i="6" s="1"/>
  <c r="AH35" i="5"/>
  <c r="AI35" i="5" s="1"/>
  <c r="AH34" i="5"/>
  <c r="AI34" i="5" s="1"/>
  <c r="AH33" i="5"/>
  <c r="AI33" i="5" s="1"/>
  <c r="AH32" i="5"/>
  <c r="AI32" i="5" s="1"/>
  <c r="AH31" i="5"/>
  <c r="AI31" i="5" s="1"/>
  <c r="AH30" i="5"/>
  <c r="AI30" i="5" s="1"/>
  <c r="AH29" i="5"/>
  <c r="AI29" i="5" s="1"/>
  <c r="AH28" i="5"/>
  <c r="AI28" i="5" s="1"/>
  <c r="AH27" i="5"/>
  <c r="AI27" i="5" s="1"/>
  <c r="AH26" i="5"/>
  <c r="AI26" i="5" s="1"/>
  <c r="AH25" i="5"/>
  <c r="AI25" i="5" s="1"/>
  <c r="AH24" i="5"/>
  <c r="AI24" i="5" s="1"/>
  <c r="AH23" i="5"/>
  <c r="AI23" i="5" s="1"/>
  <c r="AH22" i="5"/>
  <c r="AI22" i="5" s="1"/>
  <c r="AH21" i="5"/>
  <c r="AI21" i="5" s="1"/>
  <c r="AH20" i="5"/>
  <c r="AI20" i="5" s="1"/>
  <c r="AH19" i="5"/>
  <c r="AI19" i="5" s="1"/>
  <c r="AH18" i="5"/>
  <c r="AI18" i="5" s="1"/>
  <c r="AH17" i="5"/>
  <c r="AI17" i="5" s="1"/>
  <c r="AH16" i="5"/>
  <c r="AI16" i="5" s="1"/>
  <c r="AH15" i="5"/>
  <c r="AI15" i="5" s="1"/>
  <c r="AH14" i="5"/>
  <c r="AI14" i="5" s="1"/>
  <c r="AH13" i="5"/>
  <c r="AI13" i="5" s="1"/>
  <c r="AH12" i="5"/>
  <c r="AI12" i="5" s="1"/>
  <c r="AH11" i="5"/>
  <c r="AI11" i="5" s="1"/>
  <c r="AH10" i="5"/>
  <c r="AI10" i="5" s="1"/>
  <c r="AH9" i="5"/>
  <c r="AI9" i="5" s="1"/>
  <c r="AH8" i="5"/>
  <c r="AI8" i="5" s="1"/>
  <c r="AH7" i="5"/>
  <c r="AI7" i="5" s="1"/>
  <c r="AH6" i="5"/>
  <c r="AI6" i="5" s="1"/>
  <c r="AH35" i="4"/>
  <c r="AI35" i="4" s="1"/>
  <c r="AH34" i="4"/>
  <c r="AI34" i="4" s="1"/>
  <c r="AH33" i="4"/>
  <c r="AI33" i="4" s="1"/>
  <c r="AH32" i="4"/>
  <c r="AI32" i="4" s="1"/>
  <c r="AH31" i="4"/>
  <c r="AI31" i="4" s="1"/>
  <c r="AH30" i="4"/>
  <c r="AI30" i="4" s="1"/>
  <c r="AH29" i="4"/>
  <c r="AI29" i="4" s="1"/>
  <c r="AH28" i="4"/>
  <c r="AI28" i="4" s="1"/>
  <c r="AH27" i="4"/>
  <c r="AI27" i="4" s="1"/>
  <c r="AH26" i="4"/>
  <c r="AI26" i="4" s="1"/>
  <c r="AH25" i="4"/>
  <c r="AI25" i="4" s="1"/>
  <c r="AH24" i="4"/>
  <c r="AI24" i="4" s="1"/>
  <c r="AH23" i="4"/>
  <c r="AI23" i="4" s="1"/>
  <c r="AH22" i="4"/>
  <c r="AI22" i="4" s="1"/>
  <c r="AH21" i="4"/>
  <c r="AI21" i="4" s="1"/>
  <c r="AH20" i="4"/>
  <c r="AI20" i="4" s="1"/>
  <c r="AH19" i="4"/>
  <c r="AI19" i="4" s="1"/>
  <c r="AH18" i="4"/>
  <c r="AI18" i="4" s="1"/>
  <c r="AH17" i="4"/>
  <c r="AI17" i="4" s="1"/>
  <c r="AH16" i="4"/>
  <c r="AI16" i="4" s="1"/>
  <c r="AH15" i="4"/>
  <c r="AI15" i="4" s="1"/>
  <c r="AH14" i="4"/>
  <c r="AI14" i="4" s="1"/>
  <c r="AH13" i="4"/>
  <c r="AI13" i="4" s="1"/>
  <c r="AH12" i="4"/>
  <c r="AI12" i="4" s="1"/>
  <c r="AH11" i="4"/>
  <c r="AI11" i="4" s="1"/>
  <c r="AH10" i="4"/>
  <c r="AI10" i="4" s="1"/>
  <c r="AH9" i="4"/>
  <c r="AI9" i="4" s="1"/>
  <c r="AH8" i="4"/>
  <c r="AI8" i="4" s="1"/>
  <c r="AJ7" i="6" l="1"/>
  <c r="AJ9" i="6"/>
  <c r="AJ11" i="6"/>
  <c r="AJ13" i="6"/>
  <c r="AJ15" i="6"/>
  <c r="AJ17" i="6"/>
  <c r="AJ19" i="6"/>
  <c r="AJ21" i="6"/>
  <c r="AJ23" i="6"/>
  <c r="AJ34" i="6"/>
  <c r="AJ6" i="6"/>
  <c r="AJ8" i="6"/>
  <c r="AJ10" i="6"/>
  <c r="AJ12" i="6"/>
  <c r="AJ14" i="6"/>
  <c r="AJ16" i="6"/>
  <c r="AJ18" i="6"/>
  <c r="AJ20" i="6"/>
  <c r="AJ22" i="6"/>
  <c r="AJ24" i="6"/>
  <c r="AJ25" i="6"/>
  <c r="AJ26" i="6"/>
  <c r="AJ27" i="6"/>
  <c r="AJ28" i="6"/>
  <c r="AJ29" i="6"/>
  <c r="AJ30" i="6"/>
  <c r="AJ31" i="6"/>
  <c r="AJ32" i="6"/>
  <c r="AJ33" i="6"/>
  <c r="AJ35" i="6"/>
  <c r="AK6" i="5"/>
  <c r="AJ6" i="5"/>
  <c r="AK10" i="5"/>
  <c r="AJ10" i="5"/>
  <c r="AK8" i="5"/>
  <c r="AJ8" i="5"/>
  <c r="AK7" i="5"/>
  <c r="AJ7" i="5"/>
  <c r="AK9" i="5"/>
  <c r="AJ9" i="5"/>
  <c r="AK12" i="5"/>
  <c r="AJ12" i="5"/>
  <c r="AK16" i="5"/>
  <c r="AJ16" i="5"/>
  <c r="AK20" i="5"/>
  <c r="AJ20" i="5"/>
  <c r="AK24" i="5"/>
  <c r="AJ24" i="5"/>
  <c r="AK28" i="5"/>
  <c r="AJ28" i="5"/>
  <c r="AK32" i="5"/>
  <c r="AJ32" i="5"/>
  <c r="AK13" i="5"/>
  <c r="AJ13" i="5"/>
  <c r="AK17" i="5"/>
  <c r="AJ17" i="5"/>
  <c r="AK21" i="5"/>
  <c r="AJ21" i="5"/>
  <c r="AK25" i="5"/>
  <c r="AJ25" i="5"/>
  <c r="AK29" i="5"/>
  <c r="AJ29" i="5"/>
  <c r="AK33" i="5"/>
  <c r="AJ33" i="5"/>
  <c r="AK14" i="5"/>
  <c r="AJ14" i="5"/>
  <c r="AK18" i="5"/>
  <c r="AJ18" i="5"/>
  <c r="AK22" i="5"/>
  <c r="AJ22" i="5"/>
  <c r="AK26" i="5"/>
  <c r="AJ26" i="5"/>
  <c r="AK30" i="5"/>
  <c r="AJ30" i="5"/>
  <c r="AK34" i="5"/>
  <c r="AJ34" i="5"/>
  <c r="AK11" i="5"/>
  <c r="AJ11" i="5"/>
  <c r="AK15" i="5"/>
  <c r="AJ15" i="5"/>
  <c r="AK19" i="5"/>
  <c r="AJ19" i="5"/>
  <c r="AK23" i="5"/>
  <c r="AJ23" i="5"/>
  <c r="AK27" i="5"/>
  <c r="AJ27" i="5"/>
  <c r="AK31" i="5"/>
  <c r="AJ31" i="5"/>
  <c r="AK35" i="5"/>
  <c r="AJ35" i="5"/>
  <c r="AK7" i="4"/>
  <c r="AJ7" i="4"/>
  <c r="AK9" i="4"/>
  <c r="AJ9" i="4"/>
  <c r="AK16" i="4"/>
  <c r="AJ16" i="4"/>
  <c r="AK20" i="4"/>
  <c r="AJ20" i="4"/>
  <c r="AK24" i="4"/>
  <c r="AJ24" i="4"/>
  <c r="AK28" i="4"/>
  <c r="AJ28" i="4"/>
  <c r="AK32" i="4"/>
  <c r="AJ32" i="4"/>
  <c r="AK13" i="4"/>
  <c r="AJ13" i="4"/>
  <c r="AK17" i="4"/>
  <c r="AJ17" i="4"/>
  <c r="AK21" i="4"/>
  <c r="AJ21" i="4"/>
  <c r="AK25" i="4"/>
  <c r="AJ25" i="4"/>
  <c r="AK29" i="4"/>
  <c r="AJ29" i="4"/>
  <c r="AK33" i="4"/>
  <c r="AJ33" i="4"/>
  <c r="AK12" i="4"/>
  <c r="AJ12" i="4"/>
  <c r="AK6" i="4"/>
  <c r="AJ6" i="4"/>
  <c r="AK8" i="4"/>
  <c r="AJ8" i="4"/>
  <c r="AK10" i="4"/>
  <c r="AJ10" i="4"/>
  <c r="AK14" i="4"/>
  <c r="AJ14" i="4"/>
  <c r="AK18" i="4"/>
  <c r="AJ18" i="4"/>
  <c r="AK22" i="4"/>
  <c r="AJ22" i="4"/>
  <c r="AK26" i="4"/>
  <c r="AJ26" i="4"/>
  <c r="AK30" i="4"/>
  <c r="AJ30" i="4"/>
  <c r="AK34" i="4"/>
  <c r="AJ34" i="4"/>
  <c r="AK11" i="4"/>
  <c r="AJ11" i="4"/>
  <c r="AK15" i="4"/>
  <c r="AJ15" i="4"/>
  <c r="AK19" i="4"/>
  <c r="AJ19" i="4"/>
  <c r="AK23" i="4"/>
  <c r="AJ23" i="4"/>
  <c r="AK27" i="4"/>
  <c r="AJ27" i="4"/>
  <c r="AK31" i="4"/>
  <c r="AJ31" i="4"/>
  <c r="AK35" i="4"/>
  <c r="AJ35" i="4"/>
  <c r="AH8" i="1"/>
  <c r="AH9" i="1"/>
  <c r="AH12" i="1"/>
  <c r="AH13" i="1"/>
  <c r="AH16" i="1"/>
  <c r="AH17" i="1"/>
  <c r="AH20" i="1"/>
  <c r="AH21" i="1"/>
  <c r="AH24" i="1"/>
  <c r="AH25" i="1"/>
  <c r="AH28" i="1"/>
  <c r="AH29" i="1"/>
  <c r="AH32" i="1"/>
  <c r="AH33" i="1"/>
  <c r="AH6" i="1"/>
  <c r="AI33" i="1" l="1"/>
  <c r="AI29" i="1"/>
  <c r="AJ29" i="1" s="1"/>
  <c r="AI21" i="1"/>
  <c r="AI17" i="1"/>
  <c r="AK17" i="1" s="1"/>
  <c r="AI13" i="1"/>
  <c r="AK13" i="1" s="1"/>
  <c r="AH35" i="1"/>
  <c r="AI35" i="1" s="1"/>
  <c r="AJ35" i="1" s="1"/>
  <c r="AH27" i="1"/>
  <c r="AI27" i="1" s="1"/>
  <c r="AJ27" i="1" s="1"/>
  <c r="AH19" i="1"/>
  <c r="AI19" i="1" s="1"/>
  <c r="AJ19" i="1" s="1"/>
  <c r="AH11" i="1"/>
  <c r="AI11" i="1" s="1"/>
  <c r="AI6" i="1"/>
  <c r="AK6" i="1" s="1"/>
  <c r="AI32" i="1"/>
  <c r="AI28" i="1"/>
  <c r="AJ28" i="1" s="1"/>
  <c r="AI24" i="1"/>
  <c r="AI20" i="1"/>
  <c r="AJ20" i="1" s="1"/>
  <c r="AI16" i="1"/>
  <c r="AK16" i="1" s="1"/>
  <c r="AI12" i="1"/>
  <c r="AJ12" i="1" s="1"/>
  <c r="AI8" i="1"/>
  <c r="AK8" i="1" s="1"/>
  <c r="AH34" i="1"/>
  <c r="AI34" i="1" s="1"/>
  <c r="AH30" i="1"/>
  <c r="AI30" i="1" s="1"/>
  <c r="AH26" i="1"/>
  <c r="AI26" i="1" s="1"/>
  <c r="AJ26" i="1" s="1"/>
  <c r="AH22" i="1"/>
  <c r="AI22" i="1" s="1"/>
  <c r="AJ22" i="1" s="1"/>
  <c r="AH18" i="1"/>
  <c r="AI18" i="1" s="1"/>
  <c r="AJ18" i="1" s="1"/>
  <c r="AH14" i="1"/>
  <c r="AI14" i="1" s="1"/>
  <c r="AH10" i="1"/>
  <c r="AI10" i="1" s="1"/>
  <c r="AI25" i="1"/>
  <c r="AJ25" i="1" s="1"/>
  <c r="AI9" i="1"/>
  <c r="AJ9" i="1" s="1"/>
  <c r="AH31" i="1"/>
  <c r="AI31" i="1" s="1"/>
  <c r="AJ31" i="1" s="1"/>
  <c r="AH23" i="1"/>
  <c r="AI23" i="1" s="1"/>
  <c r="AJ23" i="1" s="1"/>
  <c r="AH15" i="1"/>
  <c r="AI15" i="1" s="1"/>
  <c r="AH7" i="1"/>
  <c r="AI7" i="1" s="1"/>
  <c r="AJ16" i="1"/>
  <c r="AJ17" i="1"/>
  <c r="AJ8" i="1" l="1"/>
  <c r="AK29" i="1"/>
  <c r="AJ13" i="1"/>
  <c r="AK20" i="1"/>
  <c r="AK9" i="1"/>
  <c r="AK25" i="1"/>
  <c r="AJ6" i="1"/>
  <c r="AK30" i="1"/>
  <c r="AJ30" i="1"/>
  <c r="AK32" i="1"/>
  <c r="AJ32" i="1"/>
  <c r="AK21" i="1"/>
  <c r="AJ21" i="1"/>
  <c r="AK34" i="1"/>
  <c r="AJ34" i="1"/>
  <c r="AK24" i="1"/>
  <c r="AJ24" i="1"/>
  <c r="AK33" i="1"/>
  <c r="AJ33" i="1"/>
  <c r="AK23" i="1"/>
  <c r="AK28" i="1"/>
  <c r="AK18" i="1"/>
  <c r="AK12" i="1"/>
  <c r="AJ7" i="1"/>
  <c r="AK7" i="1"/>
  <c r="AK10" i="1"/>
  <c r="AJ10" i="1"/>
  <c r="AK26" i="1"/>
  <c r="AK19" i="1"/>
  <c r="AK15" i="1"/>
  <c r="AJ15" i="1"/>
  <c r="AJ14" i="1"/>
  <c r="AK14" i="1"/>
  <c r="AK27" i="1"/>
  <c r="AK31" i="1"/>
  <c r="AK22" i="1"/>
  <c r="AK11" i="1"/>
  <c r="AJ11" i="1"/>
  <c r="AK35" i="1"/>
</calcChain>
</file>

<file path=xl/sharedStrings.xml><?xml version="1.0" encoding="utf-8"?>
<sst xmlns="http://schemas.openxmlformats.org/spreadsheetml/2006/main" count="188" uniqueCount="51">
  <si>
    <t>Хлеб ржаной</t>
  </si>
  <si>
    <t>Хлеб пшеничный</t>
  </si>
  <si>
    <t>Мука пшеничная</t>
  </si>
  <si>
    <t>Крупа (злаки), бобовые</t>
  </si>
  <si>
    <t>Макаронные изделия</t>
  </si>
  <si>
    <t>Картофель</t>
  </si>
  <si>
    <t>Овощи разные, зелень</t>
  </si>
  <si>
    <t>Фрукты свежие</t>
  </si>
  <si>
    <t>Фрукты сухие</t>
  </si>
  <si>
    <t>Соки фруктовые</t>
  </si>
  <si>
    <t>Мясо</t>
  </si>
  <si>
    <t>Субпродукты</t>
  </si>
  <si>
    <t>Птица</t>
  </si>
  <si>
    <t>Рыба</t>
  </si>
  <si>
    <t>Молоко, кисломолочные</t>
  </si>
  <si>
    <t>Творог</t>
  </si>
  <si>
    <t>Сыр</t>
  </si>
  <si>
    <t>Сметана</t>
  </si>
  <si>
    <t>Масло сливочное</t>
  </si>
  <si>
    <t>Масло растительное</t>
  </si>
  <si>
    <t>Яйцо</t>
  </si>
  <si>
    <t>Сахарный песок</t>
  </si>
  <si>
    <t>Кондитерские изделия</t>
  </si>
  <si>
    <t>Чай</t>
  </si>
  <si>
    <t>Какао</t>
  </si>
  <si>
    <t>Кофейный напиток</t>
  </si>
  <si>
    <t>Дрожжи</t>
  </si>
  <si>
    <t>Мука картофельная</t>
  </si>
  <si>
    <t>Соль</t>
  </si>
  <si>
    <t>Специи</t>
  </si>
  <si>
    <t>Норма на 1 ребенка  в граммах</t>
  </si>
  <si>
    <t xml:space="preserve"> всего за 1 день</t>
  </si>
  <si>
    <t>выполнение в граммах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</si>
  <si>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</si>
  <si>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</si>
  <si>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</si>
  <si>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</si>
  <si>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</si>
  <si>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</si>
  <si>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</si>
  <si>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</si>
  <si>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</si>
  <si>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</si>
  <si>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всего за 10 дней</t>
  </si>
  <si>
    <t>выполнение в процентах</t>
  </si>
  <si>
    <t>Наименование продуктов</t>
  </si>
  <si>
    <t>всего за 10 день</t>
  </si>
  <si>
    <t>Ведомость контроля по питанию 7-11 лет     Завтрак</t>
  </si>
  <si>
    <t>Ведомость контроля по питанию 7-11 лет    Обед</t>
  </si>
  <si>
    <t>Ведомость контроля по питанию 12 лет и старше     Завтрак</t>
  </si>
  <si>
    <t>Ведомость контроля по питанию 12 лет и старше   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</si>
</sst>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/>
    <xf numFmtId="0" fontId="3" fillId="0" borderId="1" xfId="0" applyFont="1" applyBorder="1"/>
    <xf numFmtId="0" fontId="3" fillId="0" borderId="0" xfId="0" applyFont="1"/>
    <xf numFmtId="0" fontId="3" fillId="0" borderId="3" xfId="0" applyFont="1" applyFill="1" applyBorder="1" applyAlignment="1">
      <alignment wrapText="1"/>
    </xf>
    <xf numFmtId="9" fontId="0" fillId="0" borderId="0" xfId="1" applyFont="1"/>
    <xf numFmtId="0" fontId="3" fillId="0" borderId="4" xfId="0" applyFont="1" applyBorder="1" applyAlignment="1">
      <alignment wrapText="1"/>
    </xf>
    <xf numFmtId="0" fontId="3" fillId="0" borderId="4" xfId="0" applyFont="1" applyBorder="1"/>
    <xf numFmtId="14" fontId="3" fillId="0" borderId="4" xfId="0" applyNumberFormat="1" applyFont="1" applyBorder="1"/>
    <xf numFmtId="0" fontId="5" fillId="2" borderId="7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K36"/>
  <sheetViews>
    <sheetView tabSelected="1" view="pageBreakPreview" zoomScale="71" zoomScaleNormal="100" zoomScaleSheetLayoutView="71" workbookViewId="0">
      <selection activeCell="AJ26" sqref="AJ26"/>
    </sheetView>
  </sheetViews>
  <sheetFormatPr defaultRowHeight="15" x14ac:dyDescent="0.25"/>
  <cols>
    <col min="2" max="2" width="33.140625" customWidth="1"/>
    <col min="3" max="3" width="13.140625" customWidth="1"/>
    <col min="4" max="5" width="9.140625" hidden="1" customWidth="1"/>
    <col min="6" max="6" width="10.140625" bestFit="1" customWidth="1"/>
    <col min="7" max="8" width="9.140625" hidden="1" customWidth="1"/>
    <col min="9" max="9" width="10.140625" bestFit="1" customWidth="1"/>
    <col min="10" max="11" width="9.140625" hidden="1" customWidth="1"/>
    <col min="12" max="12" width="10.140625" bestFit="1" customWidth="1"/>
    <col min="13" max="14" width="9.140625" hidden="1" customWidth="1"/>
    <col min="15" max="15" width="10.140625" bestFit="1" customWidth="1"/>
    <col min="16" max="17" width="9.140625" hidden="1" customWidth="1"/>
    <col min="18" max="18" width="10.140625" bestFit="1" customWidth="1"/>
    <col min="19" max="20" width="9.140625" hidden="1" customWidth="1"/>
    <col min="21" max="21" width="10.140625" bestFit="1" customWidth="1"/>
    <col min="22" max="23" width="9.140625" hidden="1" customWidth="1"/>
    <col min="24" max="24" width="10.140625" bestFit="1" customWidth="1"/>
    <col min="25" max="26" width="9.140625" hidden="1" customWidth="1"/>
    <col min="27" max="27" width="10.140625" bestFit="1" customWidth="1"/>
    <col min="28" max="29" width="9.140625" hidden="1" customWidth="1"/>
    <col min="30" max="30" width="10.140625" bestFit="1" customWidth="1"/>
    <col min="31" max="32" width="10.140625" hidden="1" customWidth="1"/>
    <col min="33" max="33" width="10.140625" customWidth="1"/>
    <col min="37" max="37" width="10.28515625" customWidth="1"/>
  </cols>
  <sheetData>
    <row r="3" spans="2:37" ht="15.75" thickBot="1" x14ac:dyDescent="0.3"/>
    <row r="4" spans="2:37" ht="67.5" customHeight="1" x14ac:dyDescent="0.4">
      <c r="B4" s="1"/>
      <c r="C4" s="15" t="s">
        <v>50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7"/>
    </row>
    <row r="5" spans="2:37" ht="97.5" customHeight="1" thickBot="1" x14ac:dyDescent="0.3">
      <c r="B5" s="14" t="s">
        <v>45</v>
      </c>
      <c r="C5" s="6" t="s">
        <v>30</v>
      </c>
      <c r="D5" s="7"/>
      <c r="E5" s="7"/>
      <c r="F5" s="8" t="s">
        <v>33</v>
      </c>
      <c r="G5" s="7"/>
      <c r="H5" s="7"/>
      <c r="I5" s="8" t="s">
        <v>34</v>
      </c>
      <c r="J5" s="7"/>
      <c r="K5" s="7"/>
      <c r="L5" s="8" t="s">
        <v>35</v>
      </c>
      <c r="M5" s="7"/>
      <c r="N5" s="7"/>
      <c r="O5" s="8" t="s">
        <v>36</v>
      </c>
      <c r="P5" s="7"/>
      <c r="Q5" s="7"/>
      <c r="R5" s="8" t="s">
        <v>37</v>
      </c>
      <c r="S5" s="7"/>
      <c r="T5" s="7"/>
      <c r="U5" s="8" t="s">
        <v>38</v>
      </c>
      <c r="V5" s="7"/>
      <c r="W5" s="7"/>
      <c r="X5" s="8" t="s">
        <v>39</v>
      </c>
      <c r="Y5" s="7"/>
      <c r="Z5" s="7"/>
      <c r="AA5" s="8" t="s">
        <v>40</v>
      </c>
      <c r="AB5" s="7"/>
      <c r="AC5" s="7"/>
      <c r="AD5" s="8" t="s">
        <v>41</v>
      </c>
      <c r="AE5" s="8"/>
      <c r="AF5" s="8"/>
      <c r="AG5" s="8" t="s">
        <v>42</v>
      </c>
      <c r="AH5" s="6" t="s">
        <v>43</v>
      </c>
      <c r="AI5" s="4" t="s">
        <v>31</v>
      </c>
      <c r="AJ5" s="4" t="s">
        <v>32</v>
      </c>
      <c r="AK5" s="4" t="s">
        <v>44</v>
      </c>
    </row>
    <row r="6" spans="2:37" ht="15.75" thickBot="1" x14ac:dyDescent="0.3">
      <c r="B6" s="2" t="s">
        <v>0</v>
      </c>
      <c r="C6" s="10">
        <v>42</v>
      </c>
      <c r="D6" s="2">
        <v>40</v>
      </c>
      <c r="E6" s="2">
        <v>30</v>
      </c>
      <c r="F6" s="2">
        <v>45</v>
      </c>
      <c r="G6" s="2"/>
      <c r="H6" s="2"/>
      <c r="I6" s="2">
        <v>45</v>
      </c>
      <c r="J6" s="2"/>
      <c r="K6" s="2"/>
      <c r="L6" s="2">
        <v>45</v>
      </c>
      <c r="M6" s="2"/>
      <c r="N6" s="2"/>
      <c r="O6" s="2">
        <v>45</v>
      </c>
      <c r="P6" s="2"/>
      <c r="Q6" s="2"/>
      <c r="R6" s="2">
        <v>45</v>
      </c>
      <c r="S6" s="2"/>
      <c r="T6" s="2"/>
      <c r="U6" s="2">
        <v>45</v>
      </c>
      <c r="V6" s="2"/>
      <c r="W6" s="2"/>
      <c r="X6" s="2">
        <v>45</v>
      </c>
      <c r="Y6" s="2"/>
      <c r="Z6" s="2"/>
      <c r="AA6" s="2">
        <v>45</v>
      </c>
      <c r="AB6" s="2"/>
      <c r="AC6" s="2"/>
      <c r="AD6" s="2">
        <v>45</v>
      </c>
      <c r="AE6" s="2"/>
      <c r="AF6" s="2"/>
      <c r="AG6" s="2">
        <v>45</v>
      </c>
      <c r="AH6" s="2">
        <f>F6+I6+L6+O6+R6+U6+X6+AA6+AD6+AG6</f>
        <v>450</v>
      </c>
      <c r="AI6">
        <f>AH6/10</f>
        <v>45</v>
      </c>
      <c r="AJ6">
        <f t="shared" ref="AJ6:AJ35" si="0">AI6-C6</f>
        <v>3</v>
      </c>
      <c r="AK6" s="5">
        <f t="shared" ref="AK6:AK35" si="1">AI6/C6</f>
        <v>1.0714285714285714</v>
      </c>
    </row>
    <row r="7" spans="2:37" ht="15.75" thickBot="1" x14ac:dyDescent="0.3">
      <c r="B7" s="2" t="s">
        <v>1</v>
      </c>
      <c r="C7" s="9">
        <v>70</v>
      </c>
      <c r="D7" s="2">
        <v>50</v>
      </c>
      <c r="E7" s="2">
        <v>58</v>
      </c>
      <c r="F7" s="2">
        <v>60</v>
      </c>
      <c r="G7" s="2"/>
      <c r="H7" s="2"/>
      <c r="I7" s="2">
        <v>60</v>
      </c>
      <c r="J7" s="2"/>
      <c r="K7" s="2"/>
      <c r="L7" s="2">
        <v>60</v>
      </c>
      <c r="M7" s="2"/>
      <c r="N7" s="2"/>
      <c r="O7" s="2">
        <v>68</v>
      </c>
      <c r="P7" s="2"/>
      <c r="Q7" s="2"/>
      <c r="R7" s="2">
        <v>60</v>
      </c>
      <c r="S7" s="2"/>
      <c r="T7" s="2"/>
      <c r="U7" s="2">
        <v>76</v>
      </c>
      <c r="V7" s="2"/>
      <c r="W7" s="2"/>
      <c r="X7" s="2">
        <v>60</v>
      </c>
      <c r="Y7" s="2"/>
      <c r="Z7" s="2"/>
      <c r="AA7" s="2">
        <v>60</v>
      </c>
      <c r="AB7" s="2"/>
      <c r="AC7" s="2"/>
      <c r="AD7" s="2">
        <v>88</v>
      </c>
      <c r="AE7" s="2"/>
      <c r="AF7" s="2"/>
      <c r="AG7" s="2">
        <v>60</v>
      </c>
      <c r="AH7" s="2">
        <f t="shared" ref="AH7:AH35" si="2">F7+I7+L7+O7+R7+U7+X7+AA7+AD7+AG7</f>
        <v>652</v>
      </c>
      <c r="AI7">
        <f t="shared" ref="AI7:AI35" si="3">AH7/10</f>
        <v>65.2</v>
      </c>
      <c r="AJ7">
        <f t="shared" si="0"/>
        <v>-4.7999999999999972</v>
      </c>
      <c r="AK7" s="5">
        <f t="shared" si="1"/>
        <v>0.93142857142857149</v>
      </c>
    </row>
    <row r="8" spans="2:37" ht="15.75" thickBot="1" x14ac:dyDescent="0.3">
      <c r="B8" s="2" t="s">
        <v>2</v>
      </c>
      <c r="C8" s="9">
        <v>7</v>
      </c>
      <c r="D8" s="2"/>
      <c r="E8" s="2">
        <v>7.8</v>
      </c>
      <c r="F8" s="2">
        <v>3.2</v>
      </c>
      <c r="G8" s="2"/>
      <c r="H8" s="2"/>
      <c r="I8" s="2"/>
      <c r="J8" s="2"/>
      <c r="K8" s="2"/>
      <c r="L8" s="2">
        <v>3.9</v>
      </c>
      <c r="M8" s="2"/>
      <c r="N8" s="2"/>
      <c r="O8" s="2">
        <v>7.8</v>
      </c>
      <c r="P8" s="2"/>
      <c r="Q8" s="2"/>
      <c r="R8" s="2"/>
      <c r="S8" s="2"/>
      <c r="T8" s="2"/>
      <c r="U8" s="2">
        <v>6.8</v>
      </c>
      <c r="V8" s="2"/>
      <c r="W8" s="2"/>
      <c r="X8" s="2">
        <v>5</v>
      </c>
      <c r="Y8" s="2"/>
      <c r="Z8" s="2"/>
      <c r="AA8" s="2"/>
      <c r="AB8" s="2"/>
      <c r="AC8" s="2"/>
      <c r="AD8" s="2"/>
      <c r="AE8" s="2"/>
      <c r="AF8" s="2"/>
      <c r="AG8" s="2"/>
      <c r="AH8" s="2">
        <f t="shared" si="2"/>
        <v>26.7</v>
      </c>
      <c r="AI8">
        <f t="shared" si="3"/>
        <v>2.67</v>
      </c>
      <c r="AJ8">
        <f t="shared" si="0"/>
        <v>-4.33</v>
      </c>
      <c r="AK8" s="5">
        <f t="shared" si="1"/>
        <v>0.38142857142857139</v>
      </c>
    </row>
    <row r="9" spans="2:37" ht="15.75" thickBot="1" x14ac:dyDescent="0.3">
      <c r="B9" s="2" t="s">
        <v>3</v>
      </c>
      <c r="C9" s="9">
        <v>17.5</v>
      </c>
      <c r="D9" s="2">
        <v>31</v>
      </c>
      <c r="E9" s="2">
        <v>4</v>
      </c>
      <c r="F9" s="2">
        <v>60</v>
      </c>
      <c r="G9" s="2"/>
      <c r="H9" s="2"/>
      <c r="I9" s="2">
        <v>57.5</v>
      </c>
      <c r="J9" s="2"/>
      <c r="K9" s="2"/>
      <c r="L9" s="2">
        <v>52.2</v>
      </c>
      <c r="M9" s="2"/>
      <c r="N9" s="2"/>
      <c r="O9" s="2">
        <v>25</v>
      </c>
      <c r="P9" s="2"/>
      <c r="Q9" s="2"/>
      <c r="R9" s="2">
        <v>5</v>
      </c>
      <c r="S9" s="2"/>
      <c r="T9" s="2"/>
      <c r="U9" s="2">
        <v>10</v>
      </c>
      <c r="V9" s="2"/>
      <c r="W9" s="2"/>
      <c r="X9" s="2">
        <v>110.2</v>
      </c>
      <c r="Y9" s="2"/>
      <c r="Z9" s="2"/>
      <c r="AA9" s="2">
        <v>55.4</v>
      </c>
      <c r="AB9" s="2"/>
      <c r="AC9" s="2"/>
      <c r="AD9" s="2">
        <v>17</v>
      </c>
      <c r="AE9" s="2"/>
      <c r="AF9" s="2"/>
      <c r="AG9" s="2">
        <v>51</v>
      </c>
      <c r="AH9" s="2">
        <f t="shared" si="2"/>
        <v>443.29999999999995</v>
      </c>
      <c r="AI9">
        <f t="shared" si="3"/>
        <v>44.33</v>
      </c>
      <c r="AJ9">
        <f t="shared" si="0"/>
        <v>26.83</v>
      </c>
      <c r="AK9" s="5">
        <f t="shared" si="1"/>
        <v>2.5331428571428569</v>
      </c>
    </row>
    <row r="10" spans="2:37" ht="15.75" thickBot="1" x14ac:dyDescent="0.3">
      <c r="B10" s="2" t="s">
        <v>4</v>
      </c>
      <c r="C10" s="9">
        <v>7</v>
      </c>
      <c r="D10" s="2"/>
      <c r="E10" s="2">
        <v>52.2</v>
      </c>
      <c r="F10" s="2"/>
      <c r="G10" s="2"/>
      <c r="H10" s="2"/>
      <c r="I10" s="2"/>
      <c r="J10" s="2"/>
      <c r="K10" s="2"/>
      <c r="L10" s="2">
        <v>20</v>
      </c>
      <c r="M10" s="2"/>
      <c r="N10" s="2"/>
      <c r="O10" s="2"/>
      <c r="P10" s="2"/>
      <c r="Q10" s="2"/>
      <c r="R10" s="2">
        <v>63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>
        <f t="shared" si="2"/>
        <v>83</v>
      </c>
      <c r="AI10">
        <f t="shared" si="3"/>
        <v>8.3000000000000007</v>
      </c>
      <c r="AJ10">
        <f t="shared" si="0"/>
        <v>1.3000000000000007</v>
      </c>
      <c r="AK10" s="5">
        <f t="shared" si="1"/>
        <v>1.1857142857142857</v>
      </c>
    </row>
    <row r="11" spans="2:37" ht="15.75" thickBot="1" x14ac:dyDescent="0.3">
      <c r="B11" s="2" t="s">
        <v>5</v>
      </c>
      <c r="C11" s="9">
        <v>65.45</v>
      </c>
      <c r="D11" s="2"/>
      <c r="E11" s="2">
        <v>80</v>
      </c>
      <c r="F11" s="2">
        <v>26.7</v>
      </c>
      <c r="G11" s="2"/>
      <c r="H11" s="2"/>
      <c r="I11" s="2">
        <v>128.9</v>
      </c>
      <c r="J11" s="2"/>
      <c r="K11" s="2"/>
      <c r="L11" s="2"/>
      <c r="M11" s="2"/>
      <c r="N11" s="2"/>
      <c r="O11" s="2">
        <v>305.5</v>
      </c>
      <c r="P11" s="2"/>
      <c r="Q11" s="2"/>
      <c r="R11" s="2"/>
      <c r="S11" s="2"/>
      <c r="T11" s="2"/>
      <c r="U11" s="2">
        <v>198</v>
      </c>
      <c r="V11" s="2"/>
      <c r="W11" s="2"/>
      <c r="X11" s="2">
        <v>107</v>
      </c>
      <c r="Y11" s="2"/>
      <c r="Z11" s="2"/>
      <c r="AA11" s="2">
        <v>100</v>
      </c>
      <c r="AB11" s="2"/>
      <c r="AC11" s="2"/>
      <c r="AD11" s="2">
        <v>227.4</v>
      </c>
      <c r="AE11" s="2"/>
      <c r="AF11" s="2"/>
      <c r="AG11" s="2">
        <v>26.7</v>
      </c>
      <c r="AH11" s="2">
        <f t="shared" si="2"/>
        <v>1120.2</v>
      </c>
      <c r="AI11">
        <f t="shared" si="3"/>
        <v>112.02000000000001</v>
      </c>
      <c r="AJ11">
        <f t="shared" si="0"/>
        <v>46.570000000000007</v>
      </c>
      <c r="AK11" s="5">
        <f t="shared" si="1"/>
        <v>1.7115355233002292</v>
      </c>
    </row>
    <row r="12" spans="2:37" ht="15.75" thickBot="1" x14ac:dyDescent="0.3">
      <c r="B12" s="2" t="s">
        <v>6</v>
      </c>
      <c r="C12" s="9">
        <v>112</v>
      </c>
      <c r="D12" s="2"/>
      <c r="E12" s="2">
        <v>102.5</v>
      </c>
      <c r="F12" s="2">
        <v>233.2</v>
      </c>
      <c r="G12" s="2"/>
      <c r="H12" s="2"/>
      <c r="I12" s="2">
        <v>147.4</v>
      </c>
      <c r="J12" s="2"/>
      <c r="K12" s="2"/>
      <c r="L12" s="2">
        <v>167.3</v>
      </c>
      <c r="M12" s="2"/>
      <c r="N12" s="2"/>
      <c r="O12" s="2">
        <v>160</v>
      </c>
      <c r="P12" s="2"/>
      <c r="Q12" s="2"/>
      <c r="R12" s="2">
        <v>245.8</v>
      </c>
      <c r="S12" s="2"/>
      <c r="T12" s="2"/>
      <c r="U12" s="2">
        <v>266</v>
      </c>
      <c r="V12" s="2"/>
      <c r="W12" s="2"/>
      <c r="X12" s="2">
        <v>161.19999999999999</v>
      </c>
      <c r="Y12" s="2"/>
      <c r="Z12" s="2"/>
      <c r="AA12" s="2">
        <v>218.7</v>
      </c>
      <c r="AB12" s="2"/>
      <c r="AC12" s="2"/>
      <c r="AD12" s="2">
        <v>114.7</v>
      </c>
      <c r="AE12" s="2"/>
      <c r="AF12" s="2"/>
      <c r="AG12" s="2">
        <v>238.6</v>
      </c>
      <c r="AH12" s="2">
        <f t="shared" si="2"/>
        <v>1952.9</v>
      </c>
      <c r="AI12">
        <f t="shared" si="3"/>
        <v>195.29000000000002</v>
      </c>
      <c r="AJ12">
        <f t="shared" si="0"/>
        <v>83.29000000000002</v>
      </c>
      <c r="AK12" s="5">
        <f t="shared" si="1"/>
        <v>1.7436607142857146</v>
      </c>
    </row>
    <row r="13" spans="2:37" ht="15.75" thickBot="1" x14ac:dyDescent="0.3">
      <c r="B13" s="2" t="s">
        <v>7</v>
      </c>
      <c r="C13" s="9">
        <v>64.75</v>
      </c>
      <c r="D13" s="2"/>
      <c r="E13" s="2">
        <v>56.1</v>
      </c>
      <c r="F13" s="2">
        <v>40.700000000000003</v>
      </c>
      <c r="G13" s="2"/>
      <c r="H13" s="2"/>
      <c r="I13" s="2"/>
      <c r="J13" s="2"/>
      <c r="K13" s="2"/>
      <c r="L13" s="2">
        <v>40.700000000000003</v>
      </c>
      <c r="M13" s="2"/>
      <c r="N13" s="2"/>
      <c r="O13" s="2"/>
      <c r="P13" s="2"/>
      <c r="Q13" s="2"/>
      <c r="R13" s="2">
        <v>40.700000000000003</v>
      </c>
      <c r="S13" s="2"/>
      <c r="T13" s="2"/>
      <c r="U13" s="2">
        <v>176.4</v>
      </c>
      <c r="V13" s="2"/>
      <c r="W13" s="2"/>
      <c r="X13" s="2">
        <v>125.7</v>
      </c>
      <c r="Y13" s="2"/>
      <c r="Z13" s="2"/>
      <c r="AA13" s="2">
        <v>40.6</v>
      </c>
      <c r="AB13" s="2"/>
      <c r="AC13" s="2"/>
      <c r="AD13" s="2">
        <v>100</v>
      </c>
      <c r="AE13" s="2"/>
      <c r="AF13" s="2"/>
      <c r="AG13" s="2">
        <v>140.69999999999999</v>
      </c>
      <c r="AH13" s="2">
        <f t="shared" si="2"/>
        <v>705.5</v>
      </c>
      <c r="AI13">
        <f t="shared" si="3"/>
        <v>70.55</v>
      </c>
      <c r="AJ13">
        <f t="shared" si="0"/>
        <v>5.7999999999999972</v>
      </c>
      <c r="AK13" s="5">
        <f t="shared" si="1"/>
        <v>1.0895752895752895</v>
      </c>
    </row>
    <row r="14" spans="2:37" ht="15.75" thickBot="1" x14ac:dyDescent="0.3">
      <c r="B14" s="2" t="s">
        <v>8</v>
      </c>
      <c r="C14" s="9">
        <v>7</v>
      </c>
      <c r="D14" s="2"/>
      <c r="E14" s="2"/>
      <c r="F14" s="2"/>
      <c r="G14" s="2"/>
      <c r="H14" s="2"/>
      <c r="I14" s="2">
        <v>18</v>
      </c>
      <c r="J14" s="2"/>
      <c r="K14" s="2"/>
      <c r="L14" s="2"/>
      <c r="M14" s="2"/>
      <c r="N14" s="2"/>
      <c r="O14" s="2">
        <v>18</v>
      </c>
      <c r="P14" s="2"/>
      <c r="Q14" s="2"/>
      <c r="R14" s="2"/>
      <c r="S14" s="2"/>
      <c r="T14" s="2"/>
      <c r="U14" s="2"/>
      <c r="V14" s="2"/>
      <c r="W14" s="2"/>
      <c r="X14" s="2">
        <v>18</v>
      </c>
      <c r="Y14" s="2"/>
      <c r="Z14" s="2"/>
      <c r="AA14" s="2"/>
      <c r="AB14" s="2"/>
      <c r="AC14" s="2"/>
      <c r="AD14" s="2">
        <v>18</v>
      </c>
      <c r="AE14" s="2"/>
      <c r="AF14" s="2"/>
      <c r="AG14" s="2"/>
      <c r="AH14" s="2">
        <f t="shared" si="2"/>
        <v>72</v>
      </c>
      <c r="AI14">
        <f t="shared" si="3"/>
        <v>7.2</v>
      </c>
      <c r="AJ14">
        <f t="shared" si="0"/>
        <v>0.20000000000000018</v>
      </c>
      <c r="AK14" s="5">
        <f t="shared" si="1"/>
        <v>1.0285714285714287</v>
      </c>
    </row>
    <row r="15" spans="2:37" ht="15.75" thickBot="1" x14ac:dyDescent="0.3">
      <c r="B15" s="2" t="s">
        <v>9</v>
      </c>
      <c r="C15" s="9">
        <v>70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f t="shared" si="2"/>
        <v>0</v>
      </c>
      <c r="AI15">
        <f t="shared" si="3"/>
        <v>0</v>
      </c>
      <c r="AJ15">
        <f t="shared" si="0"/>
        <v>-70</v>
      </c>
      <c r="AK15" s="5">
        <f t="shared" si="1"/>
        <v>0</v>
      </c>
    </row>
    <row r="16" spans="2:37" ht="15.75" thickBot="1" x14ac:dyDescent="0.3">
      <c r="B16" s="2" t="s">
        <v>10</v>
      </c>
      <c r="C16" s="9">
        <v>27.3</v>
      </c>
      <c r="D16" s="2"/>
      <c r="E16" s="2">
        <v>38</v>
      </c>
      <c r="F16" s="2"/>
      <c r="G16" s="2"/>
      <c r="H16" s="2"/>
      <c r="I16" s="2"/>
      <c r="J16" s="2"/>
      <c r="K16" s="2"/>
      <c r="L16" s="2"/>
      <c r="M16" s="2"/>
      <c r="N16" s="2"/>
      <c r="O16" s="2">
        <v>38</v>
      </c>
      <c r="P16" s="2"/>
      <c r="Q16" s="2"/>
      <c r="R16" s="2"/>
      <c r="S16" s="2"/>
      <c r="T16" s="2"/>
      <c r="U16" s="2"/>
      <c r="V16" s="2"/>
      <c r="W16" s="2"/>
      <c r="X16" s="2">
        <v>66</v>
      </c>
      <c r="Y16" s="2"/>
      <c r="Z16" s="2"/>
      <c r="AA16" s="2"/>
      <c r="AB16" s="2"/>
      <c r="AC16" s="2"/>
      <c r="AD16" s="2">
        <v>42.3</v>
      </c>
      <c r="AE16" s="2"/>
      <c r="AF16" s="2"/>
      <c r="AG16" s="2">
        <v>79</v>
      </c>
      <c r="AH16" s="2">
        <f t="shared" si="2"/>
        <v>225.3</v>
      </c>
      <c r="AI16">
        <f t="shared" si="3"/>
        <v>22.53</v>
      </c>
      <c r="AJ16">
        <f t="shared" si="0"/>
        <v>-4.7699999999999996</v>
      </c>
      <c r="AK16" s="5">
        <f t="shared" si="1"/>
        <v>0.82527472527472534</v>
      </c>
    </row>
    <row r="17" spans="2:37" ht="15.75" thickBot="1" x14ac:dyDescent="0.3">
      <c r="B17" s="2" t="s">
        <v>11</v>
      </c>
      <c r="C17" s="9">
        <v>14</v>
      </c>
      <c r="D17" s="2"/>
      <c r="E17" s="2"/>
      <c r="F17" s="2"/>
      <c r="G17" s="2"/>
      <c r="H17" s="2"/>
      <c r="I17" s="2"/>
      <c r="J17" s="2"/>
      <c r="K17" s="2"/>
      <c r="L17" s="2">
        <v>98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f t="shared" si="2"/>
        <v>98</v>
      </c>
      <c r="AI17">
        <f t="shared" si="3"/>
        <v>9.8000000000000007</v>
      </c>
      <c r="AJ17">
        <f t="shared" si="0"/>
        <v>-4.1999999999999993</v>
      </c>
      <c r="AK17" s="5">
        <f t="shared" si="1"/>
        <v>0.70000000000000007</v>
      </c>
    </row>
    <row r="18" spans="2:37" ht="15.75" thickBot="1" x14ac:dyDescent="0.3">
      <c r="B18" s="2" t="s">
        <v>12</v>
      </c>
      <c r="C18" s="9">
        <v>18.55</v>
      </c>
      <c r="D18" s="2"/>
      <c r="E18" s="2"/>
      <c r="F18" s="2">
        <v>99.6</v>
      </c>
      <c r="G18" s="2"/>
      <c r="H18" s="2"/>
      <c r="I18" s="2">
        <v>76</v>
      </c>
      <c r="J18" s="2"/>
      <c r="K18" s="2"/>
      <c r="L18" s="2">
        <v>43.5</v>
      </c>
      <c r="M18" s="2"/>
      <c r="N18" s="2"/>
      <c r="O18" s="2">
        <v>43.5</v>
      </c>
      <c r="P18" s="2"/>
      <c r="Q18" s="2"/>
      <c r="R18" s="2">
        <v>42.3</v>
      </c>
      <c r="S18" s="2"/>
      <c r="T18" s="2"/>
      <c r="U18" s="2">
        <v>132</v>
      </c>
      <c r="V18" s="2"/>
      <c r="W18" s="2"/>
      <c r="X18" s="2">
        <v>43.5</v>
      </c>
      <c r="Y18" s="2"/>
      <c r="Z18" s="2"/>
      <c r="AA18" s="2"/>
      <c r="AB18" s="2"/>
      <c r="AC18" s="2"/>
      <c r="AD18" s="2">
        <v>132</v>
      </c>
      <c r="AE18" s="2"/>
      <c r="AF18" s="2"/>
      <c r="AG18" s="2"/>
      <c r="AH18" s="2">
        <f t="shared" si="2"/>
        <v>612.40000000000009</v>
      </c>
      <c r="AI18">
        <f t="shared" si="3"/>
        <v>61.240000000000009</v>
      </c>
      <c r="AJ18">
        <f t="shared" si="0"/>
        <v>42.690000000000012</v>
      </c>
      <c r="AK18" s="5">
        <f t="shared" si="1"/>
        <v>3.3013477088948791</v>
      </c>
    </row>
    <row r="19" spans="2:37" ht="15.75" thickBot="1" x14ac:dyDescent="0.3">
      <c r="B19" s="2" t="s">
        <v>13</v>
      </c>
      <c r="C19" s="9">
        <v>26.95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>
        <v>40</v>
      </c>
      <c r="V19" s="2"/>
      <c r="W19" s="2"/>
      <c r="X19" s="2"/>
      <c r="Y19" s="2"/>
      <c r="Z19" s="2"/>
      <c r="AA19" s="2">
        <v>64</v>
      </c>
      <c r="AB19" s="2"/>
      <c r="AC19" s="2"/>
      <c r="AD19" s="2"/>
      <c r="AE19" s="2"/>
      <c r="AF19" s="2"/>
      <c r="AG19" s="2"/>
      <c r="AH19" s="2">
        <f t="shared" si="2"/>
        <v>104</v>
      </c>
      <c r="AI19">
        <f t="shared" si="3"/>
        <v>10.4</v>
      </c>
      <c r="AJ19">
        <f t="shared" si="0"/>
        <v>-16.549999999999997</v>
      </c>
      <c r="AK19" s="5">
        <f t="shared" si="1"/>
        <v>0.38589981447124305</v>
      </c>
    </row>
    <row r="20" spans="2:37" ht="15.75" thickBot="1" x14ac:dyDescent="0.3">
      <c r="B20" s="2" t="s">
        <v>14</v>
      </c>
      <c r="C20" s="9">
        <v>185.5</v>
      </c>
      <c r="D20" s="2">
        <v>100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29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>
        <v>29</v>
      </c>
      <c r="AE20" s="2"/>
      <c r="AF20" s="2"/>
      <c r="AG20" s="2"/>
      <c r="AH20" s="2">
        <f t="shared" si="2"/>
        <v>58</v>
      </c>
      <c r="AI20">
        <f t="shared" si="3"/>
        <v>5.8</v>
      </c>
      <c r="AJ20">
        <f t="shared" si="0"/>
        <v>-179.7</v>
      </c>
      <c r="AK20" s="5">
        <f t="shared" si="1"/>
        <v>3.1266846361185985E-2</v>
      </c>
    </row>
    <row r="21" spans="2:37" ht="15.75" thickBot="1" x14ac:dyDescent="0.3">
      <c r="B21" s="2" t="s">
        <v>15</v>
      </c>
      <c r="C21" s="9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f t="shared" si="2"/>
        <v>0</v>
      </c>
      <c r="AI21">
        <f t="shared" si="3"/>
        <v>0</v>
      </c>
      <c r="AJ21">
        <f t="shared" si="0"/>
        <v>-21</v>
      </c>
      <c r="AK21" s="5">
        <f t="shared" si="1"/>
        <v>0</v>
      </c>
    </row>
    <row r="22" spans="2:37" ht="15.75" thickBot="1" x14ac:dyDescent="0.3">
      <c r="B22" s="2" t="s">
        <v>16</v>
      </c>
      <c r="C22" s="9">
        <v>5.25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v>5.7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f t="shared" si="2"/>
        <v>5.7</v>
      </c>
      <c r="AI22">
        <f t="shared" si="3"/>
        <v>0.57000000000000006</v>
      </c>
      <c r="AJ22">
        <f t="shared" si="0"/>
        <v>-4.68</v>
      </c>
      <c r="AK22" s="5">
        <f t="shared" si="1"/>
        <v>0.10857142857142858</v>
      </c>
    </row>
    <row r="23" spans="2:37" ht="15.75" thickBot="1" x14ac:dyDescent="0.3">
      <c r="B23" s="2" t="s">
        <v>17</v>
      </c>
      <c r="C23" s="9">
        <v>3.5</v>
      </c>
      <c r="D23" s="2"/>
      <c r="E23" s="2">
        <v>12.5</v>
      </c>
      <c r="F23" s="2">
        <v>5</v>
      </c>
      <c r="G23" s="2"/>
      <c r="H23" s="2"/>
      <c r="I23" s="2">
        <v>5</v>
      </c>
      <c r="J23" s="2"/>
      <c r="K23" s="2"/>
      <c r="L23" s="2">
        <v>11.3</v>
      </c>
      <c r="M23" s="2"/>
      <c r="N23" s="2"/>
      <c r="O23" s="2">
        <v>12.5</v>
      </c>
      <c r="P23" s="2"/>
      <c r="Q23" s="2"/>
      <c r="R23" s="2">
        <v>37.4</v>
      </c>
      <c r="S23" s="2"/>
      <c r="T23" s="2"/>
      <c r="U23" s="2">
        <v>22.5</v>
      </c>
      <c r="V23" s="2"/>
      <c r="W23" s="2"/>
      <c r="X23" s="2"/>
      <c r="Y23" s="2"/>
      <c r="Z23" s="2"/>
      <c r="AA23" s="2">
        <v>5</v>
      </c>
      <c r="AB23" s="2"/>
      <c r="AC23" s="2"/>
      <c r="AD23" s="2"/>
      <c r="AE23" s="2"/>
      <c r="AF23" s="2"/>
      <c r="AG23" s="2"/>
      <c r="AH23" s="2">
        <f t="shared" si="2"/>
        <v>98.699999999999989</v>
      </c>
      <c r="AI23">
        <f t="shared" si="3"/>
        <v>9.8699999999999992</v>
      </c>
      <c r="AJ23">
        <f t="shared" si="0"/>
        <v>6.3699999999999992</v>
      </c>
      <c r="AK23" s="5">
        <f t="shared" si="1"/>
        <v>2.82</v>
      </c>
    </row>
    <row r="24" spans="2:37" ht="15.75" thickBot="1" x14ac:dyDescent="0.3">
      <c r="B24" s="2" t="s">
        <v>18</v>
      </c>
      <c r="C24" s="9">
        <v>12.25</v>
      </c>
      <c r="D24" s="2">
        <v>10</v>
      </c>
      <c r="E24" s="2">
        <v>5</v>
      </c>
      <c r="F24" s="2">
        <v>5</v>
      </c>
      <c r="G24" s="2"/>
      <c r="H24" s="2"/>
      <c r="I24" s="2"/>
      <c r="J24" s="2"/>
      <c r="K24" s="2"/>
      <c r="L24" s="2">
        <v>12</v>
      </c>
      <c r="M24" s="2"/>
      <c r="N24" s="2"/>
      <c r="O24" s="2">
        <v>5</v>
      </c>
      <c r="P24" s="2"/>
      <c r="Q24" s="2"/>
      <c r="R24" s="2">
        <v>5</v>
      </c>
      <c r="S24" s="2"/>
      <c r="T24" s="2"/>
      <c r="U24" s="2">
        <v>5</v>
      </c>
      <c r="V24" s="2"/>
      <c r="W24" s="2"/>
      <c r="X24" s="2">
        <v>5</v>
      </c>
      <c r="Y24" s="2"/>
      <c r="Z24" s="2"/>
      <c r="AA24" s="2"/>
      <c r="AB24" s="2"/>
      <c r="AC24" s="2"/>
      <c r="AD24" s="2">
        <v>19.5</v>
      </c>
      <c r="AE24" s="2"/>
      <c r="AF24" s="2"/>
      <c r="AG24" s="2"/>
      <c r="AH24" s="2">
        <f t="shared" si="2"/>
        <v>56.5</v>
      </c>
      <c r="AI24">
        <f t="shared" si="3"/>
        <v>5.65</v>
      </c>
      <c r="AJ24">
        <f t="shared" si="0"/>
        <v>-6.6</v>
      </c>
      <c r="AK24" s="5">
        <f t="shared" si="1"/>
        <v>0.4612244897959184</v>
      </c>
    </row>
    <row r="25" spans="2:37" ht="15.75" thickBot="1" x14ac:dyDescent="0.3">
      <c r="B25" s="2" t="s">
        <v>19</v>
      </c>
      <c r="C25" s="9">
        <v>6.3</v>
      </c>
      <c r="D25" s="2"/>
      <c r="E25" s="2">
        <v>10.4</v>
      </c>
      <c r="F25" s="2">
        <v>6.6</v>
      </c>
      <c r="G25" s="2"/>
      <c r="H25" s="2"/>
      <c r="I25" s="2">
        <v>25.5</v>
      </c>
      <c r="J25" s="2"/>
      <c r="K25" s="2"/>
      <c r="L25" s="2">
        <v>10</v>
      </c>
      <c r="M25" s="2"/>
      <c r="N25" s="2"/>
      <c r="O25" s="2">
        <v>11</v>
      </c>
      <c r="P25" s="2"/>
      <c r="Q25" s="2"/>
      <c r="R25" s="2">
        <v>10</v>
      </c>
      <c r="S25" s="2"/>
      <c r="T25" s="2"/>
      <c r="U25" s="2">
        <v>13</v>
      </c>
      <c r="V25" s="2"/>
      <c r="W25" s="2"/>
      <c r="X25" s="2">
        <v>9</v>
      </c>
      <c r="Y25" s="2"/>
      <c r="Z25" s="2"/>
      <c r="AA25" s="2">
        <v>29</v>
      </c>
      <c r="AB25" s="2"/>
      <c r="AC25" s="2"/>
      <c r="AD25" s="2">
        <v>16</v>
      </c>
      <c r="AE25" s="2"/>
      <c r="AF25" s="2"/>
      <c r="AG25" s="2">
        <v>12.5</v>
      </c>
      <c r="AH25" s="2">
        <f t="shared" si="2"/>
        <v>142.6</v>
      </c>
      <c r="AI25">
        <f t="shared" si="3"/>
        <v>14.26</v>
      </c>
      <c r="AJ25">
        <f t="shared" si="0"/>
        <v>7.96</v>
      </c>
      <c r="AK25" s="5">
        <f t="shared" si="1"/>
        <v>2.2634920634920634</v>
      </c>
    </row>
    <row r="26" spans="2:37" ht="15.75" thickBot="1" x14ac:dyDescent="0.3">
      <c r="B26" s="2" t="s">
        <v>20</v>
      </c>
      <c r="C26" s="9">
        <v>14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v>3.2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>
        <f t="shared" si="2"/>
        <v>3.2</v>
      </c>
      <c r="AI26">
        <f t="shared" si="3"/>
        <v>0.32</v>
      </c>
      <c r="AJ26">
        <f t="shared" si="0"/>
        <v>-13.68</v>
      </c>
      <c r="AK26" s="5">
        <f t="shared" si="1"/>
        <v>2.2857142857142857E-2</v>
      </c>
    </row>
    <row r="27" spans="2:37" ht="15.75" thickBot="1" x14ac:dyDescent="0.3">
      <c r="B27" s="2" t="s">
        <v>21</v>
      </c>
      <c r="C27" s="9">
        <v>12.25</v>
      </c>
      <c r="D27" s="2">
        <v>19</v>
      </c>
      <c r="E27" s="2">
        <v>21.6</v>
      </c>
      <c r="F27" s="2">
        <v>24.1</v>
      </c>
      <c r="G27" s="2"/>
      <c r="H27" s="2"/>
      <c r="I27" s="2">
        <v>18</v>
      </c>
      <c r="J27" s="2"/>
      <c r="K27" s="2"/>
      <c r="L27" s="2">
        <v>26.6</v>
      </c>
      <c r="M27" s="2"/>
      <c r="N27" s="2"/>
      <c r="O27" s="2">
        <v>18</v>
      </c>
      <c r="P27" s="2"/>
      <c r="Q27" s="2"/>
      <c r="R27" s="2">
        <v>21.6</v>
      </c>
      <c r="S27" s="2"/>
      <c r="T27" s="2"/>
      <c r="U27" s="2">
        <v>26.6</v>
      </c>
      <c r="V27" s="2"/>
      <c r="W27" s="2"/>
      <c r="X27" s="2">
        <v>18</v>
      </c>
      <c r="Y27" s="2"/>
      <c r="Z27" s="2"/>
      <c r="AA27" s="2">
        <v>28.6</v>
      </c>
      <c r="AB27" s="2"/>
      <c r="AC27" s="2"/>
      <c r="AD27" s="2">
        <v>18</v>
      </c>
      <c r="AE27" s="2"/>
      <c r="AF27" s="2"/>
      <c r="AG27" s="2">
        <v>24.1</v>
      </c>
      <c r="AH27" s="2">
        <f t="shared" si="2"/>
        <v>223.6</v>
      </c>
      <c r="AI27">
        <f t="shared" si="3"/>
        <v>22.36</v>
      </c>
      <c r="AJ27">
        <f t="shared" si="0"/>
        <v>10.11</v>
      </c>
      <c r="AK27" s="5">
        <f t="shared" si="1"/>
        <v>1.8253061224489795</v>
      </c>
    </row>
    <row r="28" spans="2:37" ht="15.75" thickBot="1" x14ac:dyDescent="0.3">
      <c r="B28" s="2" t="s">
        <v>22</v>
      </c>
      <c r="C28" s="9">
        <v>5.25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f t="shared" si="2"/>
        <v>0</v>
      </c>
      <c r="AI28">
        <f t="shared" si="3"/>
        <v>0</v>
      </c>
      <c r="AJ28">
        <f t="shared" si="0"/>
        <v>-5.25</v>
      </c>
      <c r="AK28" s="5">
        <f t="shared" si="1"/>
        <v>0</v>
      </c>
    </row>
    <row r="29" spans="2:37" ht="15.75" thickBot="1" x14ac:dyDescent="0.3">
      <c r="B29" s="2" t="s">
        <v>23</v>
      </c>
      <c r="C29" s="9">
        <v>0.7</v>
      </c>
      <c r="D29" s="2">
        <v>0.4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f t="shared" si="2"/>
        <v>0</v>
      </c>
      <c r="AI29">
        <f t="shared" si="3"/>
        <v>0</v>
      </c>
      <c r="AJ29">
        <f t="shared" si="0"/>
        <v>-0.7</v>
      </c>
      <c r="AK29" s="5">
        <f t="shared" si="1"/>
        <v>0</v>
      </c>
    </row>
    <row r="30" spans="2:37" ht="15.75" thickBot="1" x14ac:dyDescent="0.3">
      <c r="B30" s="2" t="s">
        <v>24</v>
      </c>
      <c r="C30" s="9">
        <v>0.42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f t="shared" si="2"/>
        <v>0</v>
      </c>
      <c r="AI30">
        <f t="shared" si="3"/>
        <v>0</v>
      </c>
      <c r="AJ30">
        <f t="shared" si="0"/>
        <v>-0.42</v>
      </c>
      <c r="AK30" s="5">
        <f t="shared" si="1"/>
        <v>0</v>
      </c>
    </row>
    <row r="31" spans="2:37" ht="15.75" thickBot="1" x14ac:dyDescent="0.3">
      <c r="B31" s="2" t="s">
        <v>25</v>
      </c>
      <c r="C31" s="9">
        <v>0.7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f t="shared" si="2"/>
        <v>0</v>
      </c>
      <c r="AI31">
        <f t="shared" si="3"/>
        <v>0</v>
      </c>
      <c r="AJ31">
        <f t="shared" si="0"/>
        <v>-0.7</v>
      </c>
      <c r="AK31" s="5">
        <f t="shared" si="1"/>
        <v>0</v>
      </c>
    </row>
    <row r="32" spans="2:37" ht="15.75" thickBot="1" x14ac:dyDescent="0.3">
      <c r="B32" s="2" t="s">
        <v>26</v>
      </c>
      <c r="C32" s="9">
        <v>0.105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f t="shared" si="2"/>
        <v>0</v>
      </c>
      <c r="AI32">
        <f t="shared" si="3"/>
        <v>0</v>
      </c>
      <c r="AJ32">
        <f t="shared" si="0"/>
        <v>-0.105</v>
      </c>
      <c r="AK32" s="5">
        <f t="shared" si="1"/>
        <v>0</v>
      </c>
    </row>
    <row r="33" spans="2:37" ht="15.75" thickBot="1" x14ac:dyDescent="0.3">
      <c r="B33" s="2" t="s">
        <v>27</v>
      </c>
      <c r="C33" s="9">
        <v>1.4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f t="shared" si="2"/>
        <v>0</v>
      </c>
      <c r="AI33">
        <f t="shared" si="3"/>
        <v>0</v>
      </c>
      <c r="AJ33">
        <f t="shared" si="0"/>
        <v>-1.4</v>
      </c>
      <c r="AK33" s="5">
        <f t="shared" si="1"/>
        <v>0</v>
      </c>
    </row>
    <row r="34" spans="2:37" ht="15.75" thickBot="1" x14ac:dyDescent="0.3">
      <c r="B34" s="2" t="s">
        <v>28</v>
      </c>
      <c r="C34" s="9">
        <v>2.8</v>
      </c>
      <c r="D34" s="2">
        <v>0.8</v>
      </c>
      <c r="E34" s="2">
        <v>3.9</v>
      </c>
      <c r="F34" s="2">
        <v>3.4</v>
      </c>
      <c r="G34" s="2"/>
      <c r="H34" s="2"/>
      <c r="I34" s="2">
        <v>2.7</v>
      </c>
      <c r="J34" s="2"/>
      <c r="K34" s="2"/>
      <c r="L34" s="2">
        <v>4.8</v>
      </c>
      <c r="M34" s="2"/>
      <c r="N34" s="2"/>
      <c r="O34" s="2">
        <v>3.4</v>
      </c>
      <c r="P34" s="2"/>
      <c r="Q34" s="2"/>
      <c r="R34" s="2">
        <v>3</v>
      </c>
      <c r="S34" s="2"/>
      <c r="T34" s="2"/>
      <c r="U34" s="2">
        <v>4.2</v>
      </c>
      <c r="V34" s="2"/>
      <c r="W34" s="2"/>
      <c r="X34" s="2">
        <v>3.4</v>
      </c>
      <c r="Y34" s="2"/>
      <c r="Z34" s="2"/>
      <c r="AA34" s="2">
        <v>4.3</v>
      </c>
      <c r="AB34" s="2"/>
      <c r="AC34" s="2"/>
      <c r="AD34" s="2">
        <v>4.2</v>
      </c>
      <c r="AE34" s="2"/>
      <c r="AF34" s="2"/>
      <c r="AG34" s="2">
        <v>2</v>
      </c>
      <c r="AH34" s="2">
        <f t="shared" si="2"/>
        <v>35.4</v>
      </c>
      <c r="AI34">
        <f t="shared" si="3"/>
        <v>3.54</v>
      </c>
      <c r="AJ34">
        <f t="shared" si="0"/>
        <v>0.74000000000000021</v>
      </c>
      <c r="AK34" s="5">
        <f t="shared" si="1"/>
        <v>1.2642857142857145</v>
      </c>
    </row>
    <row r="35" spans="2:37" ht="15.75" thickBot="1" x14ac:dyDescent="0.3">
      <c r="B35" s="2" t="s">
        <v>29</v>
      </c>
      <c r="C35" s="9">
        <v>0.7</v>
      </c>
      <c r="D35" s="2"/>
      <c r="E35" s="2">
        <v>0.18</v>
      </c>
      <c r="F35" s="2">
        <v>0.2</v>
      </c>
      <c r="G35" s="2"/>
      <c r="H35" s="2"/>
      <c r="I35" s="2">
        <v>0.1</v>
      </c>
      <c r="J35" s="2"/>
      <c r="K35" s="2"/>
      <c r="L35" s="2">
        <v>0.36</v>
      </c>
      <c r="M35" s="2"/>
      <c r="N35" s="2"/>
      <c r="O35" s="2">
        <v>0.19</v>
      </c>
      <c r="P35" s="2"/>
      <c r="Q35" s="2"/>
      <c r="R35" s="2">
        <v>0.18</v>
      </c>
      <c r="S35" s="2"/>
      <c r="T35" s="2"/>
      <c r="U35" s="2">
        <v>0.19</v>
      </c>
      <c r="V35" s="2"/>
      <c r="W35" s="2"/>
      <c r="X35" s="2">
        <v>0.16</v>
      </c>
      <c r="Y35" s="2"/>
      <c r="Z35" s="2"/>
      <c r="AA35" s="2">
        <v>0.47</v>
      </c>
      <c r="AB35" s="2"/>
      <c r="AC35" s="2"/>
      <c r="AD35" s="2">
        <v>0.11</v>
      </c>
      <c r="AE35" s="2"/>
      <c r="AF35" s="2"/>
      <c r="AG35" s="2">
        <v>0.19</v>
      </c>
      <c r="AH35" s="2">
        <f t="shared" si="2"/>
        <v>2.15</v>
      </c>
      <c r="AI35">
        <f t="shared" si="3"/>
        <v>0.215</v>
      </c>
      <c r="AJ35">
        <f t="shared" si="0"/>
        <v>-0.48499999999999999</v>
      </c>
      <c r="AK35" s="5">
        <f t="shared" si="1"/>
        <v>0.30714285714285716</v>
      </c>
    </row>
    <row r="36" spans="2:37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</sheetData>
  <mergeCells count="1">
    <mergeCell ref="C4:AI4"/>
  </mergeCells>
  <pageMargins left="0.7" right="0.7" top="0.75" bottom="0.75" header="0.3" footer="0.3"/>
  <pageSetup paperSize="9" scale="61" fitToWidth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K36"/>
  <sheetViews>
    <sheetView view="pageBreakPreview" zoomScale="110" zoomScaleNormal="100" zoomScaleSheetLayoutView="110" workbookViewId="0">
      <selection activeCell="I6" sqref="I6"/>
    </sheetView>
  </sheetViews>
  <sheetFormatPr defaultRowHeight="15" x14ac:dyDescent="0.25"/>
  <cols>
    <col min="2" max="2" width="33.140625" customWidth="1"/>
    <col min="3" max="3" width="13.140625" customWidth="1"/>
    <col min="4" max="5" width="9.140625" hidden="1" customWidth="1"/>
    <col min="6" max="6" width="10.140625" bestFit="1" customWidth="1"/>
    <col min="7" max="8" width="9.140625" hidden="1" customWidth="1"/>
    <col min="9" max="9" width="10.140625" bestFit="1" customWidth="1"/>
    <col min="10" max="11" width="9.140625" hidden="1" customWidth="1"/>
    <col min="12" max="12" width="10.140625" bestFit="1" customWidth="1"/>
    <col min="13" max="14" width="9.140625" hidden="1" customWidth="1"/>
    <col min="15" max="15" width="10.140625" bestFit="1" customWidth="1"/>
    <col min="16" max="17" width="9.140625" hidden="1" customWidth="1"/>
    <col min="18" max="18" width="10.140625" bestFit="1" customWidth="1"/>
    <col min="19" max="20" width="9.140625" hidden="1" customWidth="1"/>
    <col min="21" max="21" width="10.140625" bestFit="1" customWidth="1"/>
    <col min="22" max="23" width="9.140625" hidden="1" customWidth="1"/>
    <col min="24" max="24" width="10.140625" bestFit="1" customWidth="1"/>
    <col min="25" max="26" width="9.140625" hidden="1" customWidth="1"/>
    <col min="27" max="27" width="10.140625" bestFit="1" customWidth="1"/>
    <col min="28" max="29" width="9.140625" hidden="1" customWidth="1"/>
    <col min="30" max="30" width="10.140625" bestFit="1" customWidth="1"/>
    <col min="31" max="32" width="10.140625" hidden="1" customWidth="1"/>
    <col min="33" max="33" width="10.140625" customWidth="1"/>
    <col min="37" max="37" width="10.42578125" customWidth="1"/>
  </cols>
  <sheetData>
    <row r="3" spans="2:37" ht="15.75" thickBot="1" x14ac:dyDescent="0.3"/>
    <row r="4" spans="2:37" ht="67.5" customHeight="1" x14ac:dyDescent="0.4">
      <c r="B4" s="1"/>
      <c r="C4" s="15" t="s">
        <v>49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7"/>
    </row>
    <row r="5" spans="2:37" ht="97.5" customHeight="1" thickBot="1" x14ac:dyDescent="0.3">
      <c r="B5" s="14" t="s">
        <v>45</v>
      </c>
      <c r="C5" s="6" t="s">
        <v>30</v>
      </c>
      <c r="D5" s="7"/>
      <c r="E5" s="7"/>
      <c r="F5" s="8" t="s">
        <v>33</v>
      </c>
      <c r="G5" s="7"/>
      <c r="H5" s="7"/>
      <c r="I5" s="8" t="s">
        <v>34</v>
      </c>
      <c r="J5" s="7"/>
      <c r="K5" s="7"/>
      <c r="L5" s="8" t="s">
        <v>35</v>
      </c>
      <c r="M5" s="7"/>
      <c r="N5" s="7"/>
      <c r="O5" s="8" t="s">
        <v>36</v>
      </c>
      <c r="P5" s="7"/>
      <c r="Q5" s="7"/>
      <c r="R5" s="8" t="s">
        <v>37</v>
      </c>
      <c r="S5" s="7"/>
      <c r="T5" s="7"/>
      <c r="U5" s="8" t="s">
        <v>38</v>
      </c>
      <c r="V5" s="7"/>
      <c r="W5" s="7"/>
      <c r="X5" s="8" t="s">
        <v>39</v>
      </c>
      <c r="Y5" s="7"/>
      <c r="Z5" s="7"/>
      <c r="AA5" s="8" t="s">
        <v>40</v>
      </c>
      <c r="AB5" s="7"/>
      <c r="AC5" s="7"/>
      <c r="AD5" s="8" t="s">
        <v>41</v>
      </c>
      <c r="AE5" s="8"/>
      <c r="AF5" s="8"/>
      <c r="AG5" s="8" t="s">
        <v>42</v>
      </c>
      <c r="AH5" s="6" t="s">
        <v>46</v>
      </c>
      <c r="AI5" s="4" t="s">
        <v>31</v>
      </c>
      <c r="AJ5" s="4" t="s">
        <v>32</v>
      </c>
      <c r="AK5" s="4" t="s">
        <v>44</v>
      </c>
    </row>
    <row r="6" spans="2:37" ht="15.75" thickBot="1" x14ac:dyDescent="0.3">
      <c r="B6" s="2" t="s">
        <v>0</v>
      </c>
      <c r="C6" s="10">
        <v>30</v>
      </c>
      <c r="D6" s="2">
        <v>40</v>
      </c>
      <c r="E6" s="2">
        <v>30</v>
      </c>
      <c r="F6" s="2">
        <v>30</v>
      </c>
      <c r="G6" s="2"/>
      <c r="H6" s="2"/>
      <c r="I6" s="2">
        <v>30</v>
      </c>
      <c r="J6" s="2"/>
      <c r="K6" s="2"/>
      <c r="L6" s="2">
        <v>30</v>
      </c>
      <c r="M6" s="2"/>
      <c r="N6" s="2"/>
      <c r="O6" s="2">
        <v>30</v>
      </c>
      <c r="P6" s="2"/>
      <c r="Q6" s="2"/>
      <c r="R6" s="2">
        <v>30</v>
      </c>
      <c r="S6" s="2"/>
      <c r="T6" s="2"/>
      <c r="U6" s="2">
        <v>30</v>
      </c>
      <c r="V6" s="2"/>
      <c r="W6" s="2"/>
      <c r="X6" s="2">
        <v>30</v>
      </c>
      <c r="Y6" s="2"/>
      <c r="Z6" s="2"/>
      <c r="AA6" s="2">
        <v>30</v>
      </c>
      <c r="AB6" s="2"/>
      <c r="AC6" s="2"/>
      <c r="AD6" s="2">
        <v>30</v>
      </c>
      <c r="AE6" s="2"/>
      <c r="AF6" s="2"/>
      <c r="AG6" s="2">
        <v>30</v>
      </c>
      <c r="AH6" s="2">
        <f>F6+I6+L6+O6+R6+U6+X6+AA6+AD6+AG6</f>
        <v>300</v>
      </c>
      <c r="AI6">
        <f>AH6/10</f>
        <v>30</v>
      </c>
      <c r="AJ6">
        <f t="shared" ref="AJ6:AJ35" si="0">AI6-C6</f>
        <v>0</v>
      </c>
      <c r="AK6" s="5">
        <f t="shared" ref="AK6:AK35" si="1">AI6/C6</f>
        <v>1</v>
      </c>
    </row>
    <row r="7" spans="2:37" ht="15.75" thickBot="1" x14ac:dyDescent="0.3">
      <c r="B7" s="2" t="s">
        <v>1</v>
      </c>
      <c r="C7" s="9">
        <v>50</v>
      </c>
      <c r="D7" s="2">
        <v>50</v>
      </c>
      <c r="E7" s="2">
        <v>58</v>
      </c>
      <c r="F7" s="2">
        <v>30</v>
      </c>
      <c r="G7" s="2"/>
      <c r="H7" s="2"/>
      <c r="I7" s="2">
        <v>50</v>
      </c>
      <c r="J7" s="2"/>
      <c r="K7" s="2"/>
      <c r="L7" s="2">
        <v>50</v>
      </c>
      <c r="M7" s="2"/>
      <c r="N7" s="2"/>
      <c r="O7" s="2">
        <v>50</v>
      </c>
      <c r="P7" s="2"/>
      <c r="Q7" s="2"/>
      <c r="R7" s="2">
        <v>50</v>
      </c>
      <c r="S7" s="2"/>
      <c r="T7" s="2"/>
      <c r="U7" s="2">
        <v>50</v>
      </c>
      <c r="V7" s="2"/>
      <c r="W7" s="2"/>
      <c r="X7" s="2">
        <v>50</v>
      </c>
      <c r="Y7" s="2"/>
      <c r="Z7" s="2"/>
      <c r="AA7" s="2">
        <v>56</v>
      </c>
      <c r="AB7" s="2"/>
      <c r="AC7" s="2"/>
      <c r="AD7" s="2">
        <v>58</v>
      </c>
      <c r="AE7" s="2"/>
      <c r="AF7" s="2"/>
      <c r="AG7" s="2">
        <v>50</v>
      </c>
      <c r="AH7" s="2">
        <f t="shared" ref="AH7:AH35" si="2">F7+I7+L7+O7+R7+U7+X7+AA7+AD7+AG7</f>
        <v>494</v>
      </c>
      <c r="AI7">
        <f t="shared" ref="AI7:AI35" si="3">AH7/10</f>
        <v>49.4</v>
      </c>
      <c r="AJ7">
        <f t="shared" si="0"/>
        <v>-0.60000000000000142</v>
      </c>
      <c r="AK7" s="5">
        <f t="shared" si="1"/>
        <v>0.98799999999999999</v>
      </c>
    </row>
    <row r="8" spans="2:37" ht="15.75" thickBot="1" x14ac:dyDescent="0.3">
      <c r="B8" s="2" t="s">
        <v>2</v>
      </c>
      <c r="C8" s="9">
        <v>5</v>
      </c>
      <c r="D8" s="2"/>
      <c r="E8" s="2">
        <v>7.8</v>
      </c>
      <c r="F8" s="2"/>
      <c r="G8" s="2"/>
      <c r="H8" s="2"/>
      <c r="I8" s="2">
        <v>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>
        <v>7.8</v>
      </c>
      <c r="AE8" s="2"/>
      <c r="AF8" s="2"/>
      <c r="AG8" s="2"/>
      <c r="AH8" s="2">
        <f t="shared" si="2"/>
        <v>9.8000000000000007</v>
      </c>
      <c r="AI8">
        <f t="shared" si="3"/>
        <v>0.98000000000000009</v>
      </c>
      <c r="AJ8">
        <f t="shared" si="0"/>
        <v>-4.0199999999999996</v>
      </c>
      <c r="AK8" s="5">
        <f t="shared" si="1"/>
        <v>0.19600000000000001</v>
      </c>
    </row>
    <row r="9" spans="2:37" ht="15.75" thickBot="1" x14ac:dyDescent="0.3">
      <c r="B9" s="2" t="s">
        <v>3</v>
      </c>
      <c r="C9" s="9">
        <v>12.5</v>
      </c>
      <c r="D9" s="2">
        <v>31</v>
      </c>
      <c r="E9" s="2">
        <v>4</v>
      </c>
      <c r="F9" s="2"/>
      <c r="G9" s="2"/>
      <c r="H9" s="2"/>
      <c r="I9" s="2"/>
      <c r="J9" s="2"/>
      <c r="K9" s="2"/>
      <c r="L9" s="2">
        <v>42</v>
      </c>
      <c r="M9" s="2"/>
      <c r="N9" s="2"/>
      <c r="O9" s="2"/>
      <c r="P9" s="2"/>
      <c r="Q9" s="2"/>
      <c r="R9" s="2">
        <v>50.4</v>
      </c>
      <c r="S9" s="2"/>
      <c r="T9" s="2"/>
      <c r="U9" s="2">
        <v>44</v>
      </c>
      <c r="V9" s="2"/>
      <c r="W9" s="2"/>
      <c r="X9" s="2"/>
      <c r="Y9" s="2"/>
      <c r="Z9" s="2"/>
      <c r="AA9" s="2">
        <v>9</v>
      </c>
      <c r="AB9" s="2"/>
      <c r="AC9" s="2"/>
      <c r="AD9" s="2">
        <v>85.2</v>
      </c>
      <c r="AE9" s="2"/>
      <c r="AF9" s="2"/>
      <c r="AG9" s="2"/>
      <c r="AH9" s="2">
        <f t="shared" si="2"/>
        <v>230.60000000000002</v>
      </c>
      <c r="AI9">
        <f t="shared" si="3"/>
        <v>23.060000000000002</v>
      </c>
      <c r="AJ9">
        <f t="shared" si="0"/>
        <v>10.560000000000002</v>
      </c>
      <c r="AK9" s="5">
        <f t="shared" si="1"/>
        <v>1.8448000000000002</v>
      </c>
    </row>
    <row r="10" spans="2:37" ht="15.75" thickBot="1" x14ac:dyDescent="0.3">
      <c r="B10" s="2" t="s">
        <v>4</v>
      </c>
      <c r="C10" s="9">
        <v>5</v>
      </c>
      <c r="D10" s="2"/>
      <c r="E10" s="2">
        <v>52.2</v>
      </c>
      <c r="F10" s="2">
        <v>63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>
        <v>50</v>
      </c>
      <c r="AH10" s="2">
        <f t="shared" si="2"/>
        <v>113</v>
      </c>
      <c r="AI10">
        <f t="shared" si="3"/>
        <v>11.3</v>
      </c>
      <c r="AJ10">
        <f t="shared" si="0"/>
        <v>6.3000000000000007</v>
      </c>
      <c r="AK10" s="5">
        <f t="shared" si="1"/>
        <v>2.2600000000000002</v>
      </c>
    </row>
    <row r="11" spans="2:37" ht="15.75" thickBot="1" x14ac:dyDescent="0.3">
      <c r="B11" s="2" t="s">
        <v>5</v>
      </c>
      <c r="C11" s="9">
        <v>46.75</v>
      </c>
      <c r="D11" s="2"/>
      <c r="E11" s="2">
        <v>80</v>
      </c>
      <c r="F11" s="2"/>
      <c r="G11" s="2"/>
      <c r="H11" s="2"/>
      <c r="I11" s="2">
        <v>240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189</v>
      </c>
      <c r="Y11" s="2"/>
      <c r="Z11" s="2"/>
      <c r="AA11" s="2"/>
      <c r="AB11" s="2"/>
      <c r="AC11" s="2"/>
      <c r="AD11" s="2"/>
      <c r="AE11" s="2"/>
      <c r="AF11" s="2"/>
      <c r="AG11" s="2"/>
      <c r="AH11" s="2">
        <f t="shared" si="2"/>
        <v>429</v>
      </c>
      <c r="AI11">
        <f t="shared" si="3"/>
        <v>42.9</v>
      </c>
      <c r="AJ11">
        <f t="shared" si="0"/>
        <v>-3.8500000000000014</v>
      </c>
      <c r="AK11" s="5">
        <f t="shared" si="1"/>
        <v>0.91764705882352937</v>
      </c>
    </row>
    <row r="12" spans="2:37" ht="15.75" thickBot="1" x14ac:dyDescent="0.3">
      <c r="B12" s="2" t="s">
        <v>6</v>
      </c>
      <c r="C12" s="9">
        <v>80</v>
      </c>
      <c r="D12" s="2"/>
      <c r="E12" s="2">
        <v>102.5</v>
      </c>
      <c r="F12" s="2">
        <v>110</v>
      </c>
      <c r="G12" s="2"/>
      <c r="H12" s="2"/>
      <c r="I12" s="2">
        <v>15.2</v>
      </c>
      <c r="J12" s="2"/>
      <c r="K12" s="2"/>
      <c r="L12" s="2"/>
      <c r="M12" s="2"/>
      <c r="N12" s="2"/>
      <c r="O12" s="2">
        <v>136</v>
      </c>
      <c r="P12" s="2"/>
      <c r="Q12" s="2"/>
      <c r="R12" s="2">
        <v>193</v>
      </c>
      <c r="S12" s="2"/>
      <c r="T12" s="2"/>
      <c r="U12" s="2"/>
      <c r="V12" s="2"/>
      <c r="W12" s="2"/>
      <c r="X12" s="2">
        <v>130.9</v>
      </c>
      <c r="Y12" s="2"/>
      <c r="Z12" s="2"/>
      <c r="AA12" s="2"/>
      <c r="AB12" s="2"/>
      <c r="AC12" s="2"/>
      <c r="AD12" s="2">
        <v>136</v>
      </c>
      <c r="AE12" s="2"/>
      <c r="AF12" s="2"/>
      <c r="AG12" s="2">
        <v>123.3</v>
      </c>
      <c r="AH12" s="2">
        <f t="shared" si="2"/>
        <v>844.4</v>
      </c>
      <c r="AI12">
        <f t="shared" si="3"/>
        <v>84.44</v>
      </c>
      <c r="AJ12">
        <f t="shared" si="0"/>
        <v>4.4399999999999977</v>
      </c>
      <c r="AK12" s="5">
        <f t="shared" si="1"/>
        <v>1.0554999999999999</v>
      </c>
    </row>
    <row r="13" spans="2:37" ht="15.75" thickBot="1" x14ac:dyDescent="0.3">
      <c r="B13" s="2" t="s">
        <v>7</v>
      </c>
      <c r="C13" s="9">
        <v>46.25</v>
      </c>
      <c r="D13" s="2"/>
      <c r="E13" s="2">
        <v>56.1</v>
      </c>
      <c r="F13" s="2">
        <v>100</v>
      </c>
      <c r="G13" s="2"/>
      <c r="H13" s="2"/>
      <c r="I13" s="2">
        <v>107</v>
      </c>
      <c r="J13" s="2"/>
      <c r="K13" s="2"/>
      <c r="L13" s="2">
        <v>100</v>
      </c>
      <c r="M13" s="2"/>
      <c r="N13" s="2"/>
      <c r="O13" s="2">
        <v>100</v>
      </c>
      <c r="P13" s="2"/>
      <c r="Q13" s="2"/>
      <c r="R13" s="2">
        <v>100</v>
      </c>
      <c r="S13" s="2"/>
      <c r="T13" s="2"/>
      <c r="U13" s="2">
        <v>150</v>
      </c>
      <c r="V13" s="2"/>
      <c r="W13" s="2"/>
      <c r="X13" s="2">
        <v>7</v>
      </c>
      <c r="Y13" s="2"/>
      <c r="Z13" s="2"/>
      <c r="AA13" s="2">
        <v>130</v>
      </c>
      <c r="AB13" s="2"/>
      <c r="AC13" s="2"/>
      <c r="AD13" s="2"/>
      <c r="AE13" s="2"/>
      <c r="AF13" s="2"/>
      <c r="AG13" s="2">
        <v>100</v>
      </c>
      <c r="AH13" s="2">
        <f t="shared" si="2"/>
        <v>894</v>
      </c>
      <c r="AI13">
        <f t="shared" si="3"/>
        <v>89.4</v>
      </c>
      <c r="AJ13">
        <f t="shared" si="0"/>
        <v>43.150000000000006</v>
      </c>
      <c r="AK13" s="5">
        <f t="shared" si="1"/>
        <v>1.932972972972973</v>
      </c>
    </row>
    <row r="14" spans="2:37" ht="15.75" thickBot="1" x14ac:dyDescent="0.3">
      <c r="B14" s="2" t="s">
        <v>8</v>
      </c>
      <c r="C14" s="9">
        <v>5</v>
      </c>
      <c r="D14" s="2"/>
      <c r="E14" s="2"/>
      <c r="F14" s="2">
        <v>20</v>
      </c>
      <c r="G14" s="2"/>
      <c r="H14" s="2"/>
      <c r="I14" s="2"/>
      <c r="J14" s="2"/>
      <c r="K14" s="2"/>
      <c r="L14" s="2">
        <v>10.199999999999999</v>
      </c>
      <c r="M14" s="2"/>
      <c r="N14" s="2"/>
      <c r="O14" s="2"/>
      <c r="P14" s="2"/>
      <c r="Q14" s="2"/>
      <c r="R14" s="2">
        <v>18</v>
      </c>
      <c r="S14" s="2"/>
      <c r="T14" s="2"/>
      <c r="U14" s="2">
        <v>10.199999999999999</v>
      </c>
      <c r="V14" s="2"/>
      <c r="W14" s="2"/>
      <c r="X14" s="2"/>
      <c r="Y14" s="2"/>
      <c r="Z14" s="2"/>
      <c r="AA14" s="2">
        <v>30</v>
      </c>
      <c r="AB14" s="2"/>
      <c r="AC14" s="2"/>
      <c r="AD14" s="2">
        <v>30</v>
      </c>
      <c r="AE14" s="2"/>
      <c r="AF14" s="2"/>
      <c r="AG14" s="2">
        <v>11.8</v>
      </c>
      <c r="AH14" s="2">
        <f t="shared" si="2"/>
        <v>130.20000000000002</v>
      </c>
      <c r="AI14">
        <f t="shared" si="3"/>
        <v>13.020000000000001</v>
      </c>
      <c r="AJ14">
        <f t="shared" si="0"/>
        <v>8.0200000000000014</v>
      </c>
      <c r="AK14" s="5">
        <f t="shared" si="1"/>
        <v>2.6040000000000001</v>
      </c>
    </row>
    <row r="15" spans="2:37" ht="15.75" thickBot="1" x14ac:dyDescent="0.3">
      <c r="B15" s="2" t="s">
        <v>9</v>
      </c>
      <c r="C15" s="9">
        <v>50</v>
      </c>
      <c r="D15" s="2"/>
      <c r="E15" s="2"/>
      <c r="F15" s="2">
        <v>180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>
        <v>180</v>
      </c>
      <c r="AH15" s="2">
        <f t="shared" si="2"/>
        <v>360</v>
      </c>
      <c r="AI15">
        <f t="shared" si="3"/>
        <v>36</v>
      </c>
      <c r="AJ15">
        <f t="shared" si="0"/>
        <v>-14</v>
      </c>
      <c r="AK15" s="5">
        <f t="shared" si="1"/>
        <v>0.72</v>
      </c>
    </row>
    <row r="16" spans="2:37" ht="15.75" thickBot="1" x14ac:dyDescent="0.3">
      <c r="B16" s="2" t="s">
        <v>10</v>
      </c>
      <c r="C16" s="9">
        <v>19.5</v>
      </c>
      <c r="D16" s="2"/>
      <c r="E16" s="2">
        <v>38</v>
      </c>
      <c r="F16" s="2"/>
      <c r="G16" s="2"/>
      <c r="H16" s="2"/>
      <c r="I16" s="2">
        <v>79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>
        <v>110.6</v>
      </c>
      <c r="Y16" s="2"/>
      <c r="Z16" s="2"/>
      <c r="AA16" s="2"/>
      <c r="AB16" s="2"/>
      <c r="AC16" s="2"/>
      <c r="AD16" s="2">
        <v>38</v>
      </c>
      <c r="AE16" s="2"/>
      <c r="AF16" s="2"/>
      <c r="AG16" s="2"/>
      <c r="AH16" s="2">
        <f t="shared" si="2"/>
        <v>227.6</v>
      </c>
      <c r="AI16">
        <f t="shared" si="3"/>
        <v>22.759999999999998</v>
      </c>
      <c r="AJ16">
        <f t="shared" si="0"/>
        <v>3.259999999999998</v>
      </c>
      <c r="AK16" s="5">
        <f t="shared" si="1"/>
        <v>1.1671794871794872</v>
      </c>
    </row>
    <row r="17" spans="2:37" ht="15.75" thickBot="1" x14ac:dyDescent="0.3">
      <c r="B17" s="2" t="s">
        <v>11</v>
      </c>
      <c r="C17" s="9">
        <v>10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f t="shared" si="2"/>
        <v>0</v>
      </c>
      <c r="AI17">
        <f t="shared" si="3"/>
        <v>0</v>
      </c>
      <c r="AJ17">
        <f t="shared" si="0"/>
        <v>-10</v>
      </c>
      <c r="AK17" s="5">
        <f t="shared" si="1"/>
        <v>0</v>
      </c>
    </row>
    <row r="18" spans="2:37" ht="15.75" thickBot="1" x14ac:dyDescent="0.3">
      <c r="B18" s="2" t="s">
        <v>12</v>
      </c>
      <c r="C18" s="9">
        <v>13.25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>
        <v>50.5</v>
      </c>
      <c r="AH18" s="2">
        <f t="shared" si="2"/>
        <v>50.5</v>
      </c>
      <c r="AI18">
        <f t="shared" si="3"/>
        <v>5.05</v>
      </c>
      <c r="AJ18">
        <f t="shared" si="0"/>
        <v>-8.1999999999999993</v>
      </c>
      <c r="AK18" s="5">
        <f t="shared" si="1"/>
        <v>0.38113207547169808</v>
      </c>
    </row>
    <row r="19" spans="2:37" ht="15.75" thickBot="1" x14ac:dyDescent="0.3">
      <c r="B19" s="2" t="s">
        <v>13</v>
      </c>
      <c r="C19" s="9">
        <v>19.25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64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f t="shared" si="2"/>
        <v>64</v>
      </c>
      <c r="AI19">
        <f t="shared" si="3"/>
        <v>6.4</v>
      </c>
      <c r="AJ19">
        <f t="shared" si="0"/>
        <v>-12.85</v>
      </c>
      <c r="AK19" s="5">
        <f t="shared" si="1"/>
        <v>0.33246753246753247</v>
      </c>
    </row>
    <row r="20" spans="2:37" ht="15.75" thickBot="1" x14ac:dyDescent="0.3">
      <c r="B20" s="2" t="s">
        <v>14</v>
      </c>
      <c r="C20" s="9">
        <v>132.5</v>
      </c>
      <c r="D20" s="2">
        <v>100</v>
      </c>
      <c r="E20" s="2"/>
      <c r="F20" s="2"/>
      <c r="G20" s="2"/>
      <c r="H20" s="2"/>
      <c r="I20" s="2"/>
      <c r="J20" s="2"/>
      <c r="K20" s="2"/>
      <c r="L20" s="2">
        <v>282.7</v>
      </c>
      <c r="M20" s="2"/>
      <c r="N20" s="2"/>
      <c r="O20" s="2">
        <v>120</v>
      </c>
      <c r="P20" s="2"/>
      <c r="Q20" s="2"/>
      <c r="R20" s="2"/>
      <c r="S20" s="2"/>
      <c r="T20" s="2"/>
      <c r="U20" s="2">
        <v>190</v>
      </c>
      <c r="V20" s="2"/>
      <c r="W20" s="2"/>
      <c r="X20" s="2"/>
      <c r="Y20" s="2"/>
      <c r="Z20" s="2"/>
      <c r="AA20" s="2">
        <v>90</v>
      </c>
      <c r="AB20" s="2"/>
      <c r="AC20" s="2"/>
      <c r="AD20" s="2"/>
      <c r="AE20" s="2"/>
      <c r="AF20" s="2"/>
      <c r="AG20" s="2">
        <v>49</v>
      </c>
      <c r="AH20" s="2">
        <f t="shared" si="2"/>
        <v>731.7</v>
      </c>
      <c r="AI20">
        <f t="shared" si="3"/>
        <v>73.17</v>
      </c>
      <c r="AJ20">
        <f t="shared" si="0"/>
        <v>-59.33</v>
      </c>
      <c r="AK20" s="5">
        <f t="shared" si="1"/>
        <v>0.55222641509433967</v>
      </c>
    </row>
    <row r="21" spans="2:37" ht="15.75" thickBot="1" x14ac:dyDescent="0.3">
      <c r="B21" s="2" t="s">
        <v>15</v>
      </c>
      <c r="C21" s="9">
        <v>15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>
        <v>141</v>
      </c>
      <c r="AB21" s="2"/>
      <c r="AC21" s="2"/>
      <c r="AD21" s="2"/>
      <c r="AE21" s="2"/>
      <c r="AF21" s="2"/>
      <c r="AG21" s="2"/>
      <c r="AH21" s="2">
        <f t="shared" si="2"/>
        <v>141</v>
      </c>
      <c r="AI21">
        <f t="shared" si="3"/>
        <v>14.1</v>
      </c>
      <c r="AJ21">
        <f t="shared" si="0"/>
        <v>-0.90000000000000036</v>
      </c>
      <c r="AK21" s="5">
        <f t="shared" si="1"/>
        <v>0.94</v>
      </c>
    </row>
    <row r="22" spans="2:37" ht="15.75" thickBot="1" x14ac:dyDescent="0.3">
      <c r="B22" s="2" t="s">
        <v>16</v>
      </c>
      <c r="C22" s="9">
        <v>3.75</v>
      </c>
      <c r="D22" s="2"/>
      <c r="E22" s="2"/>
      <c r="F22" s="2">
        <v>16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>
        <v>16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>
        <v>11.2</v>
      </c>
      <c r="AH22" s="2">
        <f t="shared" si="2"/>
        <v>43.2</v>
      </c>
      <c r="AI22">
        <f t="shared" si="3"/>
        <v>4.32</v>
      </c>
      <c r="AJ22">
        <f t="shared" si="0"/>
        <v>0.57000000000000028</v>
      </c>
      <c r="AK22" s="5">
        <f t="shared" si="1"/>
        <v>1.1520000000000001</v>
      </c>
    </row>
    <row r="23" spans="2:37" ht="15.75" thickBot="1" x14ac:dyDescent="0.3">
      <c r="B23" s="2" t="s">
        <v>17</v>
      </c>
      <c r="C23" s="9">
        <v>2.5</v>
      </c>
      <c r="D23" s="2"/>
      <c r="E23" s="2">
        <v>12.5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6</v>
      </c>
      <c r="AB23" s="2"/>
      <c r="AC23" s="2"/>
      <c r="AD23" s="2">
        <v>12.5</v>
      </c>
      <c r="AE23" s="2"/>
      <c r="AF23" s="2"/>
      <c r="AG23" s="2"/>
      <c r="AH23" s="2">
        <f t="shared" si="2"/>
        <v>18.5</v>
      </c>
      <c r="AI23">
        <f t="shared" si="3"/>
        <v>1.85</v>
      </c>
      <c r="AJ23">
        <f t="shared" si="0"/>
        <v>-0.64999999999999991</v>
      </c>
      <c r="AK23" s="5">
        <f t="shared" si="1"/>
        <v>0.74</v>
      </c>
    </row>
    <row r="24" spans="2:37" ht="15.75" thickBot="1" x14ac:dyDescent="0.3">
      <c r="B24" s="2" t="s">
        <v>18</v>
      </c>
      <c r="C24" s="9">
        <v>8.75</v>
      </c>
      <c r="D24" s="2">
        <v>10</v>
      </c>
      <c r="E24" s="2">
        <v>5</v>
      </c>
      <c r="F24" s="2">
        <v>10</v>
      </c>
      <c r="G24" s="2"/>
      <c r="H24" s="2"/>
      <c r="I24" s="2">
        <v>6.3</v>
      </c>
      <c r="J24" s="2"/>
      <c r="K24" s="2"/>
      <c r="L24" s="2">
        <v>10</v>
      </c>
      <c r="M24" s="2"/>
      <c r="N24" s="2"/>
      <c r="O24" s="2">
        <v>14</v>
      </c>
      <c r="P24" s="2"/>
      <c r="Q24" s="2"/>
      <c r="R24" s="2"/>
      <c r="S24" s="2"/>
      <c r="T24" s="2"/>
      <c r="U24" s="2">
        <v>10</v>
      </c>
      <c r="V24" s="2"/>
      <c r="W24" s="2"/>
      <c r="X24" s="2"/>
      <c r="Y24" s="2"/>
      <c r="Z24" s="2"/>
      <c r="AA24" s="2">
        <v>6</v>
      </c>
      <c r="AB24" s="2"/>
      <c r="AC24" s="2"/>
      <c r="AD24" s="2">
        <v>5</v>
      </c>
      <c r="AE24" s="2"/>
      <c r="AF24" s="2"/>
      <c r="AG24" s="2">
        <v>5</v>
      </c>
      <c r="AH24" s="2">
        <f t="shared" si="2"/>
        <v>66.3</v>
      </c>
      <c r="AI24">
        <f t="shared" si="3"/>
        <v>6.63</v>
      </c>
      <c r="AJ24">
        <f t="shared" si="0"/>
        <v>-2.12</v>
      </c>
      <c r="AK24" s="5">
        <f t="shared" si="1"/>
        <v>0.75771428571428567</v>
      </c>
    </row>
    <row r="25" spans="2:37" ht="15.75" thickBot="1" x14ac:dyDescent="0.3">
      <c r="B25" s="2" t="s">
        <v>19</v>
      </c>
      <c r="C25" s="9">
        <v>4.5</v>
      </c>
      <c r="D25" s="2"/>
      <c r="E25" s="2">
        <v>10.4</v>
      </c>
      <c r="F25" s="2"/>
      <c r="G25" s="2"/>
      <c r="H25" s="2"/>
      <c r="I25" s="2">
        <v>5</v>
      </c>
      <c r="J25" s="2"/>
      <c r="K25" s="2"/>
      <c r="L25" s="2"/>
      <c r="M25" s="2"/>
      <c r="N25" s="2"/>
      <c r="O25" s="2"/>
      <c r="P25" s="2"/>
      <c r="Q25" s="2"/>
      <c r="R25" s="2">
        <v>26</v>
      </c>
      <c r="S25" s="2"/>
      <c r="T25" s="2"/>
      <c r="U25" s="2"/>
      <c r="V25" s="2"/>
      <c r="W25" s="2"/>
      <c r="X25" s="2">
        <v>8.6</v>
      </c>
      <c r="Y25" s="2"/>
      <c r="Z25" s="2"/>
      <c r="AA25" s="2"/>
      <c r="AB25" s="2"/>
      <c r="AC25" s="2"/>
      <c r="AD25" s="2">
        <v>6</v>
      </c>
      <c r="AE25" s="2"/>
      <c r="AF25" s="2"/>
      <c r="AG25" s="2">
        <v>17</v>
      </c>
      <c r="AH25" s="2">
        <f t="shared" si="2"/>
        <v>62.6</v>
      </c>
      <c r="AI25">
        <f t="shared" si="3"/>
        <v>6.26</v>
      </c>
      <c r="AJ25">
        <f t="shared" si="0"/>
        <v>1.7599999999999998</v>
      </c>
      <c r="AK25" s="5">
        <f t="shared" si="1"/>
        <v>1.391111111111111</v>
      </c>
    </row>
    <row r="26" spans="2:37" ht="15.75" thickBot="1" x14ac:dyDescent="0.3">
      <c r="B26" s="2" t="s">
        <v>20</v>
      </c>
      <c r="C26" s="9">
        <v>10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>
        <v>80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6</v>
      </c>
      <c r="AB26" s="2"/>
      <c r="AC26" s="2"/>
      <c r="AD26" s="2"/>
      <c r="AE26" s="2"/>
      <c r="AF26" s="2"/>
      <c r="AG26" s="2"/>
      <c r="AH26" s="2">
        <f t="shared" si="2"/>
        <v>86</v>
      </c>
      <c r="AI26">
        <f t="shared" si="3"/>
        <v>8.6</v>
      </c>
      <c r="AJ26">
        <f t="shared" si="0"/>
        <v>-1.4000000000000004</v>
      </c>
      <c r="AK26" s="5">
        <f t="shared" si="1"/>
        <v>0.86</v>
      </c>
    </row>
    <row r="27" spans="2:37" ht="15.75" thickBot="1" x14ac:dyDescent="0.3">
      <c r="B27" s="2" t="s">
        <v>21</v>
      </c>
      <c r="C27" s="9">
        <v>8.75</v>
      </c>
      <c r="D27" s="2">
        <v>19</v>
      </c>
      <c r="E27" s="2">
        <v>21.6</v>
      </c>
      <c r="F27" s="2"/>
      <c r="G27" s="2"/>
      <c r="H27" s="2"/>
      <c r="I27" s="2">
        <v>13</v>
      </c>
      <c r="J27" s="2"/>
      <c r="K27" s="2"/>
      <c r="L27" s="2">
        <v>5</v>
      </c>
      <c r="M27" s="2"/>
      <c r="N27" s="2"/>
      <c r="O27" s="2">
        <v>18</v>
      </c>
      <c r="P27" s="2"/>
      <c r="Q27" s="2"/>
      <c r="R27" s="2">
        <v>20</v>
      </c>
      <c r="S27" s="2"/>
      <c r="T27" s="2"/>
      <c r="U27" s="2">
        <v>23</v>
      </c>
      <c r="V27" s="2"/>
      <c r="W27" s="2"/>
      <c r="X27" s="2">
        <v>13</v>
      </c>
      <c r="Y27" s="2"/>
      <c r="Z27" s="2"/>
      <c r="AA27" s="2">
        <v>30</v>
      </c>
      <c r="AB27" s="2"/>
      <c r="AC27" s="2"/>
      <c r="AD27" s="2"/>
      <c r="AE27" s="2"/>
      <c r="AF27" s="2"/>
      <c r="AG27" s="2"/>
      <c r="AH27" s="2">
        <f t="shared" si="2"/>
        <v>122</v>
      </c>
      <c r="AI27">
        <f t="shared" si="3"/>
        <v>12.2</v>
      </c>
      <c r="AJ27">
        <f t="shared" si="0"/>
        <v>3.4499999999999993</v>
      </c>
      <c r="AK27" s="5">
        <f t="shared" si="1"/>
        <v>1.3942857142857141</v>
      </c>
    </row>
    <row r="28" spans="2:37" ht="15.75" thickBot="1" x14ac:dyDescent="0.3">
      <c r="B28" s="2" t="s">
        <v>22</v>
      </c>
      <c r="C28" s="9">
        <v>3.75</v>
      </c>
      <c r="D28" s="2"/>
      <c r="E28" s="2"/>
      <c r="F28" s="2"/>
      <c r="G28" s="2"/>
      <c r="H28" s="2"/>
      <c r="I28" s="2"/>
      <c r="J28" s="2"/>
      <c r="K28" s="2"/>
      <c r="L28" s="2">
        <v>20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f t="shared" si="2"/>
        <v>20</v>
      </c>
      <c r="AI28">
        <f t="shared" si="3"/>
        <v>2</v>
      </c>
      <c r="AJ28">
        <f t="shared" si="0"/>
        <v>-1.75</v>
      </c>
      <c r="AK28" s="5">
        <f t="shared" si="1"/>
        <v>0.53333333333333333</v>
      </c>
    </row>
    <row r="29" spans="2:37" ht="15.75" thickBot="1" x14ac:dyDescent="0.3">
      <c r="B29" s="2" t="s">
        <v>23</v>
      </c>
      <c r="C29" s="9">
        <v>0.5</v>
      </c>
      <c r="D29" s="2">
        <v>0.4</v>
      </c>
      <c r="E29" s="2"/>
      <c r="F29" s="2"/>
      <c r="G29" s="2"/>
      <c r="H29" s="2"/>
      <c r="I29" s="2">
        <v>0.4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>
        <v>0.4</v>
      </c>
      <c r="Y29" s="2"/>
      <c r="Z29" s="2"/>
      <c r="AA29" s="2"/>
      <c r="AB29" s="2"/>
      <c r="AC29" s="2"/>
      <c r="AD29" s="2"/>
      <c r="AE29" s="2"/>
      <c r="AF29" s="2"/>
      <c r="AG29" s="2"/>
      <c r="AH29" s="2">
        <f t="shared" si="2"/>
        <v>0.8</v>
      </c>
      <c r="AI29">
        <f t="shared" si="3"/>
        <v>0.08</v>
      </c>
      <c r="AJ29">
        <f t="shared" si="0"/>
        <v>-0.42</v>
      </c>
      <c r="AK29" s="5">
        <f t="shared" si="1"/>
        <v>0.16</v>
      </c>
    </row>
    <row r="30" spans="2:37" ht="15.75" thickBot="1" x14ac:dyDescent="0.3">
      <c r="B30" s="2" t="s">
        <v>24</v>
      </c>
      <c r="C30" s="9">
        <v>0.3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>
        <v>3.6</v>
      </c>
      <c r="AB30" s="2"/>
      <c r="AC30" s="2"/>
      <c r="AD30" s="2"/>
      <c r="AE30" s="2"/>
      <c r="AF30" s="2"/>
      <c r="AG30" s="2"/>
      <c r="AH30" s="2">
        <f t="shared" si="2"/>
        <v>3.6</v>
      </c>
      <c r="AI30">
        <f t="shared" si="3"/>
        <v>0.36</v>
      </c>
      <c r="AJ30">
        <f t="shared" si="0"/>
        <v>0.06</v>
      </c>
      <c r="AK30" s="5">
        <f t="shared" si="1"/>
        <v>1.2</v>
      </c>
    </row>
    <row r="31" spans="2:37" ht="15.75" thickBot="1" x14ac:dyDescent="0.3">
      <c r="B31" s="2" t="s">
        <v>25</v>
      </c>
      <c r="C31" s="9">
        <v>0.5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4.5</v>
      </c>
      <c r="P31" s="2"/>
      <c r="Q31" s="2"/>
      <c r="R31" s="2"/>
      <c r="S31" s="2"/>
      <c r="T31" s="2"/>
      <c r="U31" s="2">
        <v>4.5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f t="shared" si="2"/>
        <v>9</v>
      </c>
      <c r="AI31">
        <f t="shared" si="3"/>
        <v>0.9</v>
      </c>
      <c r="AJ31">
        <f t="shared" si="0"/>
        <v>0.4</v>
      </c>
      <c r="AK31" s="5">
        <f t="shared" si="1"/>
        <v>1.8</v>
      </c>
    </row>
    <row r="32" spans="2:37" ht="15.75" thickBot="1" x14ac:dyDescent="0.3">
      <c r="B32" s="2" t="s">
        <v>26</v>
      </c>
      <c r="C32" s="9">
        <v>7.4999999999999997E-2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f t="shared" si="2"/>
        <v>0</v>
      </c>
      <c r="AI32">
        <f t="shared" si="3"/>
        <v>0</v>
      </c>
      <c r="AJ32">
        <f t="shared" si="0"/>
        <v>-7.4999999999999997E-2</v>
      </c>
      <c r="AK32" s="5">
        <f t="shared" si="1"/>
        <v>0</v>
      </c>
    </row>
    <row r="33" spans="2:37" ht="15.75" thickBot="1" x14ac:dyDescent="0.3">
      <c r="B33" s="2" t="s">
        <v>27</v>
      </c>
      <c r="C33" s="9">
        <v>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f t="shared" si="2"/>
        <v>0</v>
      </c>
      <c r="AI33">
        <f t="shared" si="3"/>
        <v>0</v>
      </c>
      <c r="AJ33">
        <f t="shared" si="0"/>
        <v>-1</v>
      </c>
      <c r="AK33" s="5">
        <f t="shared" si="1"/>
        <v>0</v>
      </c>
    </row>
    <row r="34" spans="2:37" ht="15.75" thickBot="1" x14ac:dyDescent="0.3">
      <c r="B34" s="2" t="s">
        <v>28</v>
      </c>
      <c r="C34" s="9">
        <v>1.5</v>
      </c>
      <c r="D34" s="2">
        <v>0.8</v>
      </c>
      <c r="E34" s="2">
        <v>3.9</v>
      </c>
      <c r="F34" s="2">
        <v>1.2</v>
      </c>
      <c r="G34" s="2"/>
      <c r="H34" s="2"/>
      <c r="I34" s="2">
        <v>2.7</v>
      </c>
      <c r="J34" s="2"/>
      <c r="K34" s="2"/>
      <c r="L34" s="2">
        <v>0.5</v>
      </c>
      <c r="M34" s="2"/>
      <c r="N34" s="2"/>
      <c r="O34" s="2">
        <v>1</v>
      </c>
      <c r="P34" s="2"/>
      <c r="Q34" s="2"/>
      <c r="R34" s="2">
        <v>2.5</v>
      </c>
      <c r="S34" s="2"/>
      <c r="T34" s="2"/>
      <c r="U34" s="2">
        <v>0.5</v>
      </c>
      <c r="V34" s="2"/>
      <c r="W34" s="2"/>
      <c r="X34" s="2">
        <v>1.7</v>
      </c>
      <c r="Y34" s="2"/>
      <c r="Z34" s="2"/>
      <c r="AA34" s="2">
        <v>0.5</v>
      </c>
      <c r="AB34" s="2"/>
      <c r="AC34" s="2"/>
      <c r="AD34" s="2">
        <v>1.6</v>
      </c>
      <c r="AE34" s="2"/>
      <c r="AF34" s="2"/>
      <c r="AG34" s="2">
        <v>2</v>
      </c>
      <c r="AH34" s="2">
        <f t="shared" si="2"/>
        <v>14.2</v>
      </c>
      <c r="AI34">
        <f t="shared" si="3"/>
        <v>1.42</v>
      </c>
      <c r="AJ34">
        <f t="shared" si="0"/>
        <v>-8.0000000000000071E-2</v>
      </c>
      <c r="AK34" s="5">
        <f t="shared" si="1"/>
        <v>0.94666666666666666</v>
      </c>
    </row>
    <row r="35" spans="2:37" ht="15.75" thickBot="1" x14ac:dyDescent="0.3">
      <c r="B35" s="2" t="s">
        <v>29</v>
      </c>
      <c r="C35" s="9">
        <v>0.5</v>
      </c>
      <c r="D35" s="2"/>
      <c r="E35" s="2">
        <v>0.18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v>0.02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f t="shared" si="2"/>
        <v>0.02</v>
      </c>
      <c r="AI35">
        <f t="shared" si="3"/>
        <v>2E-3</v>
      </c>
      <c r="AJ35">
        <f t="shared" si="0"/>
        <v>-0.498</v>
      </c>
      <c r="AK35" s="5">
        <f t="shared" si="1"/>
        <v>4.0000000000000001E-3</v>
      </c>
    </row>
    <row r="36" spans="2:37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</sheetData>
  <mergeCells count="1">
    <mergeCell ref="C4:AI4"/>
  </mergeCells>
  <pageMargins left="0.7" right="0.7" top="0.75" bottom="0.75" header="0.3" footer="0.3"/>
  <pageSetup paperSize="9" scale="63" fitToWidth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K36"/>
  <sheetViews>
    <sheetView view="pageBreakPreview" zoomScale="110" zoomScaleNormal="100" zoomScaleSheetLayoutView="110" workbookViewId="0">
      <selection activeCell="O23" sqref="O23"/>
    </sheetView>
  </sheetViews>
  <sheetFormatPr defaultRowHeight="15" x14ac:dyDescent="0.25"/>
  <cols>
    <col min="2" max="2" width="33.140625" customWidth="1"/>
    <col min="3" max="3" width="13.140625" customWidth="1"/>
    <col min="4" max="5" width="9.140625" hidden="1" customWidth="1"/>
    <col min="6" max="6" width="10.140625" bestFit="1" customWidth="1"/>
    <col min="7" max="8" width="9.140625" hidden="1" customWidth="1"/>
    <col min="9" max="9" width="10.140625" bestFit="1" customWidth="1"/>
    <col min="10" max="11" width="9.140625" hidden="1" customWidth="1"/>
    <col min="12" max="12" width="10.140625" bestFit="1" customWidth="1"/>
    <col min="13" max="14" width="9.140625" hidden="1" customWidth="1"/>
    <col min="15" max="15" width="10.140625" bestFit="1" customWidth="1"/>
    <col min="16" max="17" width="9.140625" hidden="1" customWidth="1"/>
    <col min="18" max="18" width="10.140625" bestFit="1" customWidth="1"/>
    <col min="19" max="20" width="9.140625" hidden="1" customWidth="1"/>
    <col min="21" max="21" width="10.140625" bestFit="1" customWidth="1"/>
    <col min="22" max="23" width="9.140625" hidden="1" customWidth="1"/>
    <col min="24" max="24" width="10.140625" bestFit="1" customWidth="1"/>
    <col min="25" max="26" width="9.140625" hidden="1" customWidth="1"/>
    <col min="27" max="27" width="10.140625" bestFit="1" customWidth="1"/>
    <col min="28" max="29" width="9.140625" hidden="1" customWidth="1"/>
    <col min="30" max="30" width="10.140625" bestFit="1" customWidth="1"/>
    <col min="31" max="32" width="10.140625" hidden="1" customWidth="1"/>
    <col min="33" max="33" width="10.140625" customWidth="1"/>
    <col min="37" max="37" width="12.42578125" customWidth="1"/>
  </cols>
  <sheetData>
    <row r="3" spans="2:37" ht="15.75" thickBot="1" x14ac:dyDescent="0.3"/>
    <row r="4" spans="2:37" ht="67.5" customHeight="1" x14ac:dyDescent="0.4">
      <c r="B4" s="1"/>
      <c r="C4" s="15" t="s">
        <v>48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7"/>
    </row>
    <row r="5" spans="2:37" ht="97.5" customHeight="1" thickBot="1" x14ac:dyDescent="0.3">
      <c r="B5" s="14" t="s">
        <v>45</v>
      </c>
      <c r="C5" s="6" t="s">
        <v>30</v>
      </c>
      <c r="D5" s="7"/>
      <c r="E5" s="7"/>
      <c r="F5" s="8" t="s">
        <v>33</v>
      </c>
      <c r="G5" s="7"/>
      <c r="H5" s="7"/>
      <c r="I5" s="8" t="s">
        <v>34</v>
      </c>
      <c r="J5" s="7"/>
      <c r="K5" s="7"/>
      <c r="L5" s="8" t="s">
        <v>35</v>
      </c>
      <c r="M5" s="7"/>
      <c r="N5" s="7"/>
      <c r="O5" s="8" t="s">
        <v>36</v>
      </c>
      <c r="P5" s="7"/>
      <c r="Q5" s="7"/>
      <c r="R5" s="8" t="s">
        <v>37</v>
      </c>
      <c r="S5" s="7"/>
      <c r="T5" s="7"/>
      <c r="U5" s="8" t="s">
        <v>38</v>
      </c>
      <c r="V5" s="7"/>
      <c r="W5" s="7"/>
      <c r="X5" s="8" t="s">
        <v>39</v>
      </c>
      <c r="Y5" s="7"/>
      <c r="Z5" s="7"/>
      <c r="AA5" s="8" t="s">
        <v>40</v>
      </c>
      <c r="AB5" s="7"/>
      <c r="AC5" s="7"/>
      <c r="AD5" s="8" t="s">
        <v>41</v>
      </c>
      <c r="AE5" s="8"/>
      <c r="AF5" s="8"/>
      <c r="AG5" s="8" t="s">
        <v>42</v>
      </c>
      <c r="AH5" s="6" t="s">
        <v>43</v>
      </c>
      <c r="AI5" s="4" t="s">
        <v>31</v>
      </c>
      <c r="AJ5" s="4" t="s">
        <v>32</v>
      </c>
      <c r="AK5" s="4" t="s">
        <v>44</v>
      </c>
    </row>
    <row r="6" spans="2:37" ht="15.75" thickBot="1" x14ac:dyDescent="0.3">
      <c r="B6" s="2" t="s">
        <v>0</v>
      </c>
      <c r="C6" s="12">
        <v>28</v>
      </c>
      <c r="D6" s="2">
        <v>40</v>
      </c>
      <c r="E6" s="2">
        <v>30</v>
      </c>
      <c r="F6" s="2">
        <v>45</v>
      </c>
      <c r="G6" s="2"/>
      <c r="H6" s="2"/>
      <c r="I6" s="2">
        <v>45</v>
      </c>
      <c r="J6" s="2"/>
      <c r="K6" s="2"/>
      <c r="L6" s="2">
        <v>45</v>
      </c>
      <c r="M6" s="2"/>
      <c r="N6" s="2"/>
      <c r="O6" s="2">
        <v>45</v>
      </c>
      <c r="P6" s="2"/>
      <c r="Q6" s="2"/>
      <c r="R6" s="2">
        <v>45</v>
      </c>
      <c r="S6" s="2"/>
      <c r="T6" s="2"/>
      <c r="U6" s="2">
        <v>45</v>
      </c>
      <c r="V6" s="2"/>
      <c r="W6" s="2"/>
      <c r="X6" s="2">
        <v>45</v>
      </c>
      <c r="Y6" s="2"/>
      <c r="Z6" s="2"/>
      <c r="AA6" s="2">
        <v>45</v>
      </c>
      <c r="AB6" s="2"/>
      <c r="AC6" s="2"/>
      <c r="AD6" s="2">
        <v>45</v>
      </c>
      <c r="AE6" s="2"/>
      <c r="AF6" s="2"/>
      <c r="AG6" s="2">
        <v>45</v>
      </c>
      <c r="AH6" s="2">
        <f>F6+I6+L6+O6+R6+U6+X6+AA6+AD6+AG6</f>
        <v>450</v>
      </c>
      <c r="AI6">
        <f>AH6/10</f>
        <v>45</v>
      </c>
      <c r="AJ6">
        <f t="shared" ref="AJ6:AJ35" si="0">AI6-C6</f>
        <v>17</v>
      </c>
      <c r="AK6" s="5">
        <f t="shared" ref="AK6:AK35" si="1">AI6/C6</f>
        <v>1.6071428571428572</v>
      </c>
    </row>
    <row r="7" spans="2:37" ht="15.75" thickBot="1" x14ac:dyDescent="0.3">
      <c r="B7" s="2" t="s">
        <v>1</v>
      </c>
      <c r="C7" s="11">
        <v>52.5</v>
      </c>
      <c r="D7" s="2">
        <v>50</v>
      </c>
      <c r="E7" s="2">
        <v>58</v>
      </c>
      <c r="F7" s="2">
        <v>60</v>
      </c>
      <c r="G7" s="2"/>
      <c r="H7" s="2"/>
      <c r="I7" s="2">
        <v>60</v>
      </c>
      <c r="J7" s="2"/>
      <c r="K7" s="2"/>
      <c r="L7" s="2">
        <v>60</v>
      </c>
      <c r="M7" s="2"/>
      <c r="N7" s="2"/>
      <c r="O7" s="2">
        <v>68</v>
      </c>
      <c r="P7" s="2"/>
      <c r="Q7" s="2"/>
      <c r="R7" s="2">
        <v>60</v>
      </c>
      <c r="S7" s="2"/>
      <c r="T7" s="2"/>
      <c r="U7" s="2">
        <v>60</v>
      </c>
      <c r="V7" s="2"/>
      <c r="W7" s="2"/>
      <c r="X7" s="2">
        <v>60</v>
      </c>
      <c r="Y7" s="2"/>
      <c r="Z7" s="2"/>
      <c r="AA7" s="2">
        <v>60</v>
      </c>
      <c r="AB7" s="2"/>
      <c r="AC7" s="2"/>
      <c r="AD7" s="2">
        <v>76.2</v>
      </c>
      <c r="AE7" s="2"/>
      <c r="AF7" s="2"/>
      <c r="AG7" s="2">
        <v>60</v>
      </c>
      <c r="AH7" s="2">
        <f t="shared" ref="AH7:AH35" si="2">F7+I7+L7+O7+R7+U7+X7+AA7+AD7+AG7</f>
        <v>624.20000000000005</v>
      </c>
      <c r="AI7">
        <f t="shared" ref="AI7:AI35" si="3">AH7/10</f>
        <v>62.42</v>
      </c>
      <c r="AJ7">
        <f t="shared" si="0"/>
        <v>9.9200000000000017</v>
      </c>
      <c r="AK7" s="5">
        <f t="shared" si="1"/>
        <v>1.188952380952381</v>
      </c>
    </row>
    <row r="8" spans="2:37" ht="15.75" thickBot="1" x14ac:dyDescent="0.3">
      <c r="B8" s="2" t="s">
        <v>2</v>
      </c>
      <c r="C8" s="11">
        <v>5.25</v>
      </c>
      <c r="D8" s="2"/>
      <c r="E8" s="2">
        <v>7.8</v>
      </c>
      <c r="F8" s="2">
        <v>2.9</v>
      </c>
      <c r="G8" s="2"/>
      <c r="H8" s="2"/>
      <c r="I8" s="2"/>
      <c r="J8" s="2"/>
      <c r="K8" s="2"/>
      <c r="L8" s="2"/>
      <c r="M8" s="2"/>
      <c r="N8" s="2"/>
      <c r="O8" s="2">
        <v>7.8</v>
      </c>
      <c r="P8" s="2"/>
      <c r="Q8" s="2"/>
      <c r="R8" s="2"/>
      <c r="S8" s="2"/>
      <c r="T8" s="2"/>
      <c r="U8" s="2">
        <v>6.8</v>
      </c>
      <c r="V8" s="2"/>
      <c r="W8" s="2"/>
      <c r="X8" s="2">
        <v>5</v>
      </c>
      <c r="Y8" s="2"/>
      <c r="Z8" s="2"/>
      <c r="AA8" s="2"/>
      <c r="AB8" s="2"/>
      <c r="AC8" s="2"/>
      <c r="AD8" s="2"/>
      <c r="AE8" s="2"/>
      <c r="AF8" s="2"/>
      <c r="AG8" s="2"/>
      <c r="AH8" s="2">
        <f t="shared" si="2"/>
        <v>22.5</v>
      </c>
      <c r="AI8">
        <f t="shared" si="3"/>
        <v>2.25</v>
      </c>
      <c r="AJ8">
        <f t="shared" si="0"/>
        <v>-3</v>
      </c>
      <c r="AK8" s="5">
        <f t="shared" si="1"/>
        <v>0.42857142857142855</v>
      </c>
    </row>
    <row r="9" spans="2:37" ht="15.75" thickBot="1" x14ac:dyDescent="0.3">
      <c r="B9" s="2" t="s">
        <v>3</v>
      </c>
      <c r="C9" s="11">
        <v>15.75</v>
      </c>
      <c r="D9" s="2">
        <v>31</v>
      </c>
      <c r="E9" s="2">
        <v>4</v>
      </c>
      <c r="F9" s="2">
        <v>50</v>
      </c>
      <c r="G9" s="2"/>
      <c r="H9" s="2"/>
      <c r="I9" s="2">
        <v>56.2</v>
      </c>
      <c r="J9" s="2"/>
      <c r="K9" s="2"/>
      <c r="L9" s="2"/>
      <c r="M9" s="2"/>
      <c r="N9" s="2"/>
      <c r="O9" s="2">
        <v>20</v>
      </c>
      <c r="P9" s="2"/>
      <c r="Q9" s="2"/>
      <c r="R9" s="2">
        <v>4</v>
      </c>
      <c r="S9" s="2"/>
      <c r="T9" s="2"/>
      <c r="U9" s="2">
        <v>8</v>
      </c>
      <c r="V9" s="2"/>
      <c r="W9" s="2"/>
      <c r="X9" s="2">
        <v>91</v>
      </c>
      <c r="Y9" s="2"/>
      <c r="Z9" s="2"/>
      <c r="AA9" s="2">
        <v>46</v>
      </c>
      <c r="AB9" s="2"/>
      <c r="AC9" s="2"/>
      <c r="AD9" s="2">
        <v>13.4</v>
      </c>
      <c r="AE9" s="2"/>
      <c r="AF9" s="2"/>
      <c r="AG9" s="2">
        <v>51</v>
      </c>
      <c r="AH9" s="2">
        <f t="shared" si="2"/>
        <v>339.59999999999997</v>
      </c>
      <c r="AI9">
        <f t="shared" si="3"/>
        <v>33.959999999999994</v>
      </c>
      <c r="AJ9">
        <f t="shared" si="0"/>
        <v>18.209999999999994</v>
      </c>
      <c r="AK9" s="5">
        <f t="shared" si="1"/>
        <v>2.156190476190476</v>
      </c>
    </row>
    <row r="10" spans="2:37" ht="15.75" thickBot="1" x14ac:dyDescent="0.3">
      <c r="B10" s="2" t="s">
        <v>4</v>
      </c>
      <c r="C10" s="11">
        <v>5.25</v>
      </c>
      <c r="D10" s="2"/>
      <c r="E10" s="2">
        <v>52.2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52.2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>
        <f t="shared" si="2"/>
        <v>52.2</v>
      </c>
      <c r="AI10">
        <f t="shared" si="3"/>
        <v>5.2200000000000006</v>
      </c>
      <c r="AJ10">
        <f t="shared" si="0"/>
        <v>-2.9999999999999361E-2</v>
      </c>
      <c r="AK10" s="5">
        <f t="shared" si="1"/>
        <v>0.99428571428571444</v>
      </c>
    </row>
    <row r="11" spans="2:37" ht="15.75" thickBot="1" x14ac:dyDescent="0.3">
      <c r="B11" s="2" t="s">
        <v>5</v>
      </c>
      <c r="C11" s="11">
        <v>65.45</v>
      </c>
      <c r="D11" s="2"/>
      <c r="E11" s="2">
        <v>80</v>
      </c>
      <c r="F11" s="2">
        <v>21.3</v>
      </c>
      <c r="G11" s="2"/>
      <c r="H11" s="2"/>
      <c r="I11" s="2">
        <v>97.3</v>
      </c>
      <c r="J11" s="2"/>
      <c r="K11" s="2"/>
      <c r="L11" s="2">
        <v>10.8</v>
      </c>
      <c r="M11" s="2"/>
      <c r="N11" s="2"/>
      <c r="O11" s="2">
        <v>256.60000000000002</v>
      </c>
      <c r="P11" s="2"/>
      <c r="Q11" s="2"/>
      <c r="R11" s="2"/>
      <c r="S11" s="2"/>
      <c r="T11" s="2"/>
      <c r="U11" s="2">
        <v>179.7</v>
      </c>
      <c r="V11" s="2"/>
      <c r="W11" s="2"/>
      <c r="X11" s="2">
        <v>85.6</v>
      </c>
      <c r="Y11" s="2"/>
      <c r="Z11" s="2"/>
      <c r="AA11" s="2">
        <v>80</v>
      </c>
      <c r="AB11" s="2"/>
      <c r="AC11" s="2"/>
      <c r="AD11" s="2">
        <v>188.3</v>
      </c>
      <c r="AE11" s="2"/>
      <c r="AF11" s="2"/>
      <c r="AG11" s="2">
        <v>21.3</v>
      </c>
      <c r="AH11" s="2">
        <f t="shared" si="2"/>
        <v>940.90000000000009</v>
      </c>
      <c r="AI11">
        <f t="shared" si="3"/>
        <v>94.09</v>
      </c>
      <c r="AJ11">
        <f t="shared" si="0"/>
        <v>28.64</v>
      </c>
      <c r="AK11" s="5">
        <f t="shared" si="1"/>
        <v>1.4375859434682965</v>
      </c>
    </row>
    <row r="12" spans="2:37" ht="15.75" thickBot="1" x14ac:dyDescent="0.3">
      <c r="B12" s="2" t="s">
        <v>6</v>
      </c>
      <c r="C12" s="11">
        <v>98</v>
      </c>
      <c r="D12" s="2"/>
      <c r="E12" s="2">
        <v>102.5</v>
      </c>
      <c r="F12" s="2">
        <v>166.3</v>
      </c>
      <c r="G12" s="2"/>
      <c r="H12" s="2"/>
      <c r="I12" s="2">
        <v>107.4</v>
      </c>
      <c r="J12" s="2"/>
      <c r="K12" s="2"/>
      <c r="L12" s="2">
        <v>94.6</v>
      </c>
      <c r="M12" s="2"/>
      <c r="N12" s="2"/>
      <c r="O12" s="2">
        <v>131</v>
      </c>
      <c r="P12" s="2"/>
      <c r="Q12" s="2"/>
      <c r="R12" s="2">
        <v>182</v>
      </c>
      <c r="S12" s="2"/>
      <c r="T12" s="2"/>
      <c r="U12" s="2">
        <v>236.6</v>
      </c>
      <c r="V12" s="2"/>
      <c r="W12" s="2"/>
      <c r="X12" s="2">
        <v>113.2</v>
      </c>
      <c r="Y12" s="2"/>
      <c r="Z12" s="2"/>
      <c r="AA12" s="2">
        <v>143.1</v>
      </c>
      <c r="AB12" s="2"/>
      <c r="AC12" s="2"/>
      <c r="AD12" s="2">
        <v>74.599999999999994</v>
      </c>
      <c r="AE12" s="2"/>
      <c r="AF12" s="2"/>
      <c r="AG12" s="2">
        <v>175</v>
      </c>
      <c r="AH12" s="2">
        <f t="shared" si="2"/>
        <v>1423.8</v>
      </c>
      <c r="AI12">
        <f t="shared" si="3"/>
        <v>142.38</v>
      </c>
      <c r="AJ12">
        <f t="shared" si="0"/>
        <v>44.379999999999995</v>
      </c>
      <c r="AK12" s="5">
        <f t="shared" si="1"/>
        <v>1.4528571428571428</v>
      </c>
    </row>
    <row r="13" spans="2:37" ht="15.75" thickBot="1" x14ac:dyDescent="0.3">
      <c r="B13" s="2" t="s">
        <v>7</v>
      </c>
      <c r="C13" s="11">
        <v>64.75</v>
      </c>
      <c r="D13" s="2"/>
      <c r="E13" s="2">
        <v>56.1</v>
      </c>
      <c r="F13" s="2">
        <v>40.700000000000003</v>
      </c>
      <c r="G13" s="2"/>
      <c r="H13" s="2"/>
      <c r="I13" s="2"/>
      <c r="J13" s="2"/>
      <c r="K13" s="2"/>
      <c r="L13" s="2">
        <v>40.700000000000003</v>
      </c>
      <c r="M13" s="2"/>
      <c r="N13" s="2"/>
      <c r="O13" s="2"/>
      <c r="P13" s="2"/>
      <c r="Q13" s="2"/>
      <c r="R13" s="2">
        <v>40.700000000000003</v>
      </c>
      <c r="S13" s="2"/>
      <c r="T13" s="2"/>
      <c r="U13" s="2">
        <v>162.1</v>
      </c>
      <c r="V13" s="2"/>
      <c r="W13" s="2"/>
      <c r="X13" s="2">
        <v>115.4</v>
      </c>
      <c r="Y13" s="2"/>
      <c r="Z13" s="2"/>
      <c r="AA13" s="2">
        <v>40.6</v>
      </c>
      <c r="AB13" s="2"/>
      <c r="AC13" s="2"/>
      <c r="AD13" s="2">
        <v>100</v>
      </c>
      <c r="AE13" s="2"/>
      <c r="AF13" s="2"/>
      <c r="AG13" s="2">
        <v>140.69999999999999</v>
      </c>
      <c r="AH13" s="2">
        <f t="shared" si="2"/>
        <v>680.90000000000009</v>
      </c>
      <c r="AI13">
        <f t="shared" si="3"/>
        <v>68.09</v>
      </c>
      <c r="AJ13">
        <f t="shared" si="0"/>
        <v>3.3400000000000034</v>
      </c>
      <c r="AK13" s="5">
        <f t="shared" si="1"/>
        <v>1.0515830115830116</v>
      </c>
    </row>
    <row r="14" spans="2:37" ht="15.75" thickBot="1" x14ac:dyDescent="0.3">
      <c r="B14" s="2" t="s">
        <v>8</v>
      </c>
      <c r="C14" s="11">
        <v>5.25</v>
      </c>
      <c r="D14" s="2"/>
      <c r="E14" s="2"/>
      <c r="F14" s="2"/>
      <c r="G14" s="2"/>
      <c r="H14" s="2"/>
      <c r="I14" s="2">
        <v>18</v>
      </c>
      <c r="J14" s="2"/>
      <c r="K14" s="2"/>
      <c r="L14" s="2"/>
      <c r="M14" s="2"/>
      <c r="N14" s="2"/>
      <c r="O14" s="2">
        <v>18</v>
      </c>
      <c r="P14" s="2"/>
      <c r="Q14" s="2"/>
      <c r="R14" s="2"/>
      <c r="S14" s="2"/>
      <c r="T14" s="2"/>
      <c r="U14" s="2"/>
      <c r="V14" s="2"/>
      <c r="W14" s="2"/>
      <c r="X14" s="2">
        <v>18</v>
      </c>
      <c r="Y14" s="2"/>
      <c r="Z14" s="2"/>
      <c r="AA14" s="2"/>
      <c r="AB14" s="2"/>
      <c r="AC14" s="2"/>
      <c r="AD14" s="2">
        <v>18</v>
      </c>
      <c r="AE14" s="2"/>
      <c r="AF14" s="2"/>
      <c r="AG14" s="2"/>
      <c r="AH14" s="2">
        <f t="shared" si="2"/>
        <v>72</v>
      </c>
      <c r="AI14">
        <f t="shared" si="3"/>
        <v>7.2</v>
      </c>
      <c r="AJ14">
        <f t="shared" si="0"/>
        <v>1.9500000000000002</v>
      </c>
      <c r="AK14" s="5">
        <f t="shared" si="1"/>
        <v>1.3714285714285714</v>
      </c>
    </row>
    <row r="15" spans="2:37" ht="15.75" thickBot="1" x14ac:dyDescent="0.3">
      <c r="B15" s="2" t="s">
        <v>9</v>
      </c>
      <c r="C15" s="11">
        <v>70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f t="shared" si="2"/>
        <v>0</v>
      </c>
      <c r="AI15">
        <f t="shared" si="3"/>
        <v>0</v>
      </c>
      <c r="AJ15">
        <f t="shared" si="0"/>
        <v>-70</v>
      </c>
      <c r="AK15" s="5">
        <f t="shared" si="1"/>
        <v>0</v>
      </c>
    </row>
    <row r="16" spans="2:37" ht="15.75" thickBot="1" x14ac:dyDescent="0.3">
      <c r="B16" s="2" t="s">
        <v>10</v>
      </c>
      <c r="C16" s="11">
        <v>24.5</v>
      </c>
      <c r="D16" s="2"/>
      <c r="E16" s="2">
        <v>38</v>
      </c>
      <c r="F16" s="2"/>
      <c r="G16" s="2"/>
      <c r="H16" s="2"/>
      <c r="I16" s="2"/>
      <c r="J16" s="2"/>
      <c r="K16" s="2"/>
      <c r="L16" s="2"/>
      <c r="M16" s="2"/>
      <c r="N16" s="2"/>
      <c r="O16" s="2">
        <v>38</v>
      </c>
      <c r="P16" s="2"/>
      <c r="Q16" s="2"/>
      <c r="R16" s="2"/>
      <c r="S16" s="2"/>
      <c r="T16" s="2"/>
      <c r="U16" s="2"/>
      <c r="V16" s="2"/>
      <c r="W16" s="2"/>
      <c r="X16" s="2">
        <v>66</v>
      </c>
      <c r="Y16" s="2"/>
      <c r="Z16" s="2"/>
      <c r="AA16" s="2"/>
      <c r="AB16" s="2"/>
      <c r="AC16" s="2"/>
      <c r="AD16" s="2">
        <v>33</v>
      </c>
      <c r="AE16" s="2"/>
      <c r="AF16" s="2"/>
      <c r="AG16" s="2">
        <v>79</v>
      </c>
      <c r="AH16" s="2">
        <f t="shared" si="2"/>
        <v>216</v>
      </c>
      <c r="AI16">
        <f t="shared" si="3"/>
        <v>21.6</v>
      </c>
      <c r="AJ16">
        <f t="shared" si="0"/>
        <v>-2.8999999999999986</v>
      </c>
      <c r="AK16" s="5">
        <f t="shared" si="1"/>
        <v>0.88163265306122451</v>
      </c>
    </row>
    <row r="17" spans="2:37" ht="15.75" thickBot="1" x14ac:dyDescent="0.3">
      <c r="B17" s="2" t="s">
        <v>11</v>
      </c>
      <c r="C17" s="11">
        <v>10.5</v>
      </c>
      <c r="D17" s="2"/>
      <c r="E17" s="2"/>
      <c r="F17" s="2"/>
      <c r="G17" s="2"/>
      <c r="H17" s="2"/>
      <c r="I17" s="2"/>
      <c r="J17" s="2"/>
      <c r="K17" s="2"/>
      <c r="L17" s="2">
        <v>98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f t="shared" si="2"/>
        <v>98</v>
      </c>
      <c r="AI17">
        <f t="shared" si="3"/>
        <v>9.8000000000000007</v>
      </c>
      <c r="AJ17">
        <f t="shared" si="0"/>
        <v>-0.69999999999999929</v>
      </c>
      <c r="AK17" s="5">
        <f t="shared" si="1"/>
        <v>0.93333333333333335</v>
      </c>
    </row>
    <row r="18" spans="2:37" ht="15.75" thickBot="1" x14ac:dyDescent="0.3">
      <c r="B18" s="2" t="s">
        <v>12</v>
      </c>
      <c r="C18" s="11">
        <v>12.25</v>
      </c>
      <c r="D18" s="2"/>
      <c r="E18" s="2"/>
      <c r="F18" s="2">
        <v>89.6</v>
      </c>
      <c r="G18" s="2"/>
      <c r="H18" s="2"/>
      <c r="I18" s="2">
        <v>76</v>
      </c>
      <c r="J18" s="2"/>
      <c r="K18" s="2"/>
      <c r="L18" s="2">
        <v>29</v>
      </c>
      <c r="M18" s="2"/>
      <c r="N18" s="2"/>
      <c r="O18" s="2">
        <v>29</v>
      </c>
      <c r="P18" s="2"/>
      <c r="Q18" s="2"/>
      <c r="R18" s="2">
        <v>42.3</v>
      </c>
      <c r="S18" s="2"/>
      <c r="T18" s="2"/>
      <c r="U18" s="2">
        <v>79.2</v>
      </c>
      <c r="V18" s="2"/>
      <c r="W18" s="2"/>
      <c r="X18" s="2">
        <v>29</v>
      </c>
      <c r="Y18" s="2"/>
      <c r="Z18" s="2"/>
      <c r="AA18" s="2"/>
      <c r="AB18" s="2"/>
      <c r="AC18" s="2"/>
      <c r="AD18" s="2">
        <v>118.8</v>
      </c>
      <c r="AE18" s="2"/>
      <c r="AF18" s="2"/>
      <c r="AG18" s="2"/>
      <c r="AH18" s="2">
        <f t="shared" si="2"/>
        <v>492.9</v>
      </c>
      <c r="AI18">
        <f t="shared" si="3"/>
        <v>49.29</v>
      </c>
      <c r="AJ18">
        <f t="shared" si="0"/>
        <v>37.04</v>
      </c>
      <c r="AK18" s="5">
        <f t="shared" si="1"/>
        <v>4.0236734693877549</v>
      </c>
    </row>
    <row r="19" spans="2:37" ht="15.75" thickBot="1" x14ac:dyDescent="0.3">
      <c r="B19" s="2" t="s">
        <v>13</v>
      </c>
      <c r="C19" s="11">
        <v>20.3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>
        <v>32</v>
      </c>
      <c r="V19" s="2"/>
      <c r="W19" s="2"/>
      <c r="X19" s="2"/>
      <c r="Y19" s="2"/>
      <c r="Z19" s="2"/>
      <c r="AA19" s="2">
        <v>64</v>
      </c>
      <c r="AB19" s="2"/>
      <c r="AC19" s="2"/>
      <c r="AD19" s="2"/>
      <c r="AE19" s="2"/>
      <c r="AF19" s="2"/>
      <c r="AG19" s="2"/>
      <c r="AH19" s="2">
        <f t="shared" si="2"/>
        <v>96</v>
      </c>
      <c r="AI19">
        <f t="shared" si="3"/>
        <v>9.6</v>
      </c>
      <c r="AJ19">
        <f t="shared" si="0"/>
        <v>-10.700000000000001</v>
      </c>
      <c r="AK19" s="5">
        <f t="shared" si="1"/>
        <v>0.47290640394088668</v>
      </c>
    </row>
    <row r="20" spans="2:37" ht="15.75" thickBot="1" x14ac:dyDescent="0.3">
      <c r="B20" s="2" t="s">
        <v>14</v>
      </c>
      <c r="C20" s="11">
        <v>157.5</v>
      </c>
      <c r="D20" s="2">
        <v>100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24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>
        <v>24</v>
      </c>
      <c r="AE20" s="2"/>
      <c r="AF20" s="2"/>
      <c r="AG20" s="2"/>
      <c r="AH20" s="2">
        <f t="shared" si="2"/>
        <v>48</v>
      </c>
      <c r="AI20">
        <f t="shared" si="3"/>
        <v>4.8</v>
      </c>
      <c r="AJ20">
        <f t="shared" si="0"/>
        <v>-152.69999999999999</v>
      </c>
      <c r="AK20" s="5">
        <f t="shared" si="1"/>
        <v>3.0476190476190476E-2</v>
      </c>
    </row>
    <row r="21" spans="2:37" ht="15.75" thickBot="1" x14ac:dyDescent="0.3">
      <c r="B21" s="2" t="s">
        <v>15</v>
      </c>
      <c r="C21" s="11">
        <v>17.5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f t="shared" si="2"/>
        <v>0</v>
      </c>
      <c r="AI21">
        <f t="shared" si="3"/>
        <v>0</v>
      </c>
      <c r="AJ21">
        <f t="shared" si="0"/>
        <v>-17.5</v>
      </c>
      <c r="AK21" s="5">
        <f t="shared" si="1"/>
        <v>0</v>
      </c>
    </row>
    <row r="22" spans="2:37" ht="15.75" thickBot="1" x14ac:dyDescent="0.3">
      <c r="B22" s="2" t="s">
        <v>16</v>
      </c>
      <c r="C22" s="11">
        <v>3.5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v>5.7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f t="shared" si="2"/>
        <v>5.7</v>
      </c>
      <c r="AI22">
        <f t="shared" si="3"/>
        <v>0.57000000000000006</v>
      </c>
      <c r="AJ22">
        <f t="shared" si="0"/>
        <v>-2.9299999999999997</v>
      </c>
      <c r="AK22" s="5">
        <f t="shared" si="1"/>
        <v>0.16285714285714287</v>
      </c>
    </row>
    <row r="23" spans="2:37" ht="15.75" thickBot="1" x14ac:dyDescent="0.3">
      <c r="B23" s="2" t="s">
        <v>17</v>
      </c>
      <c r="C23" s="11">
        <v>3.5</v>
      </c>
      <c r="D23" s="2"/>
      <c r="E23" s="2">
        <v>12.5</v>
      </c>
      <c r="F23" s="2">
        <v>5</v>
      </c>
      <c r="G23" s="2"/>
      <c r="H23" s="2"/>
      <c r="I23" s="2">
        <v>5</v>
      </c>
      <c r="J23" s="2"/>
      <c r="K23" s="2"/>
      <c r="L23" s="2">
        <v>11.3</v>
      </c>
      <c r="M23" s="2"/>
      <c r="N23" s="2"/>
      <c r="O23" s="2">
        <v>12.5</v>
      </c>
      <c r="P23" s="2"/>
      <c r="Q23" s="2"/>
      <c r="R23" s="2">
        <v>37.4</v>
      </c>
      <c r="S23" s="2"/>
      <c r="T23" s="2"/>
      <c r="U23" s="2">
        <v>22.5</v>
      </c>
      <c r="V23" s="2"/>
      <c r="W23" s="2"/>
      <c r="X23" s="2"/>
      <c r="Y23" s="2"/>
      <c r="Z23" s="2"/>
      <c r="AA23" s="2">
        <v>5</v>
      </c>
      <c r="AB23" s="2"/>
      <c r="AC23" s="2"/>
      <c r="AD23" s="2"/>
      <c r="AE23" s="2"/>
      <c r="AF23" s="2"/>
      <c r="AG23" s="2"/>
      <c r="AH23" s="2">
        <f t="shared" si="2"/>
        <v>98.699999999999989</v>
      </c>
      <c r="AI23">
        <f t="shared" si="3"/>
        <v>9.8699999999999992</v>
      </c>
      <c r="AJ23">
        <f t="shared" si="0"/>
        <v>6.3699999999999992</v>
      </c>
      <c r="AK23" s="5">
        <f t="shared" si="1"/>
        <v>2.82</v>
      </c>
    </row>
    <row r="24" spans="2:37" ht="15.75" thickBot="1" x14ac:dyDescent="0.3">
      <c r="B24" s="2" t="s">
        <v>18</v>
      </c>
      <c r="C24" s="11">
        <v>10.5</v>
      </c>
      <c r="D24" s="2">
        <v>10</v>
      </c>
      <c r="E24" s="2">
        <v>5</v>
      </c>
      <c r="F24" s="2">
        <v>5</v>
      </c>
      <c r="G24" s="2"/>
      <c r="H24" s="2"/>
      <c r="I24" s="2"/>
      <c r="J24" s="2"/>
      <c r="K24" s="2"/>
      <c r="L24" s="2">
        <v>10</v>
      </c>
      <c r="M24" s="2"/>
      <c r="N24" s="2"/>
      <c r="O24" s="2">
        <v>5</v>
      </c>
      <c r="P24" s="2"/>
      <c r="Q24" s="2"/>
      <c r="R24" s="2">
        <v>5</v>
      </c>
      <c r="S24" s="2"/>
      <c r="T24" s="2"/>
      <c r="U24" s="2">
        <v>5</v>
      </c>
      <c r="V24" s="2"/>
      <c r="W24" s="2"/>
      <c r="X24" s="2">
        <v>5</v>
      </c>
      <c r="Y24" s="2"/>
      <c r="Z24" s="2"/>
      <c r="AA24" s="2"/>
      <c r="AB24" s="2"/>
      <c r="AC24" s="2"/>
      <c r="AD24" s="2">
        <v>17.600000000000001</v>
      </c>
      <c r="AE24" s="2"/>
      <c r="AF24" s="2"/>
      <c r="AG24" s="2">
        <v>5</v>
      </c>
      <c r="AH24" s="2">
        <f t="shared" si="2"/>
        <v>57.6</v>
      </c>
      <c r="AI24">
        <f t="shared" si="3"/>
        <v>5.76</v>
      </c>
      <c r="AJ24">
        <f t="shared" si="0"/>
        <v>-4.74</v>
      </c>
      <c r="AK24" s="5">
        <f t="shared" si="1"/>
        <v>0.5485714285714286</v>
      </c>
    </row>
    <row r="25" spans="2:37" ht="15.75" thickBot="1" x14ac:dyDescent="0.3">
      <c r="B25" s="2" t="s">
        <v>19</v>
      </c>
      <c r="C25" s="11">
        <v>5.25</v>
      </c>
      <c r="D25" s="2"/>
      <c r="E25" s="2">
        <v>10.4</v>
      </c>
      <c r="F25" s="2">
        <v>5.4</v>
      </c>
      <c r="G25" s="2"/>
      <c r="H25" s="2"/>
      <c r="I25" s="2">
        <v>20.5</v>
      </c>
      <c r="J25" s="2"/>
      <c r="K25" s="2"/>
      <c r="L25" s="2">
        <v>8</v>
      </c>
      <c r="M25" s="2"/>
      <c r="N25" s="2"/>
      <c r="O25" s="2">
        <v>8</v>
      </c>
      <c r="P25" s="2"/>
      <c r="Q25" s="2"/>
      <c r="R25" s="2">
        <v>9</v>
      </c>
      <c r="S25" s="2"/>
      <c r="T25" s="2"/>
      <c r="U25" s="2">
        <v>11</v>
      </c>
      <c r="V25" s="2"/>
      <c r="W25" s="2"/>
      <c r="X25" s="2">
        <v>8.4</v>
      </c>
      <c r="Y25" s="2"/>
      <c r="Z25" s="2"/>
      <c r="AA25" s="2">
        <v>23.6</v>
      </c>
      <c r="AB25" s="2"/>
      <c r="AC25" s="2"/>
      <c r="AD25" s="2">
        <v>11.4</v>
      </c>
      <c r="AE25" s="2"/>
      <c r="AF25" s="2"/>
      <c r="AG25" s="2">
        <v>11.5</v>
      </c>
      <c r="AH25" s="2">
        <f t="shared" si="2"/>
        <v>116.80000000000001</v>
      </c>
      <c r="AI25">
        <f t="shared" si="3"/>
        <v>11.680000000000001</v>
      </c>
      <c r="AJ25">
        <f t="shared" si="0"/>
        <v>6.4300000000000015</v>
      </c>
      <c r="AK25" s="5">
        <f t="shared" si="1"/>
        <v>2.2247619047619049</v>
      </c>
    </row>
    <row r="26" spans="2:37" ht="15.75" thickBot="1" x14ac:dyDescent="0.3">
      <c r="B26" s="2" t="s">
        <v>20</v>
      </c>
      <c r="C26" s="11">
        <v>14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v>3.2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>
        <f t="shared" si="2"/>
        <v>3.2</v>
      </c>
      <c r="AI26">
        <f t="shared" si="3"/>
        <v>0.32</v>
      </c>
      <c r="AJ26">
        <f t="shared" si="0"/>
        <v>-13.68</v>
      </c>
      <c r="AK26" s="5">
        <f t="shared" si="1"/>
        <v>2.2857142857142857E-2</v>
      </c>
    </row>
    <row r="27" spans="2:37" ht="15.75" thickBot="1" x14ac:dyDescent="0.3">
      <c r="B27" s="2" t="s">
        <v>21</v>
      </c>
      <c r="C27" s="11">
        <v>10.5</v>
      </c>
      <c r="D27" s="2">
        <v>19</v>
      </c>
      <c r="E27" s="2">
        <v>21.6</v>
      </c>
      <c r="F27" s="2">
        <v>23.6</v>
      </c>
      <c r="G27" s="2"/>
      <c r="H27" s="2"/>
      <c r="I27" s="2">
        <v>18</v>
      </c>
      <c r="J27" s="2"/>
      <c r="K27" s="2"/>
      <c r="L27" s="2">
        <v>24.6</v>
      </c>
      <c r="M27" s="2"/>
      <c r="N27" s="2"/>
      <c r="O27" s="2">
        <v>18</v>
      </c>
      <c r="P27" s="2"/>
      <c r="Q27" s="2"/>
      <c r="R27" s="2">
        <v>21.6</v>
      </c>
      <c r="S27" s="2"/>
      <c r="T27" s="2"/>
      <c r="U27" s="2">
        <v>24.6</v>
      </c>
      <c r="V27" s="2"/>
      <c r="W27" s="2"/>
      <c r="X27" s="2">
        <v>22</v>
      </c>
      <c r="Y27" s="2"/>
      <c r="Z27" s="2"/>
      <c r="AA27" s="2">
        <v>26.6</v>
      </c>
      <c r="AB27" s="2"/>
      <c r="AC27" s="2"/>
      <c r="AD27" s="2">
        <v>18</v>
      </c>
      <c r="AE27" s="2"/>
      <c r="AF27" s="2"/>
      <c r="AG27" s="2">
        <v>23.6</v>
      </c>
      <c r="AH27" s="2">
        <f t="shared" si="2"/>
        <v>220.6</v>
      </c>
      <c r="AI27">
        <f t="shared" si="3"/>
        <v>22.06</v>
      </c>
      <c r="AJ27">
        <f t="shared" si="0"/>
        <v>11.559999999999999</v>
      </c>
      <c r="AK27" s="5">
        <f t="shared" si="1"/>
        <v>2.1009523809523807</v>
      </c>
    </row>
    <row r="28" spans="2:37" ht="15.75" thickBot="1" x14ac:dyDescent="0.3">
      <c r="B28" s="2" t="s">
        <v>22</v>
      </c>
      <c r="C28" s="11">
        <v>3.5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f t="shared" si="2"/>
        <v>0</v>
      </c>
      <c r="AI28">
        <f t="shared" si="3"/>
        <v>0</v>
      </c>
      <c r="AJ28">
        <f t="shared" si="0"/>
        <v>-3.5</v>
      </c>
      <c r="AK28" s="5">
        <f t="shared" si="1"/>
        <v>0</v>
      </c>
    </row>
    <row r="29" spans="2:37" ht="15.75" thickBot="1" x14ac:dyDescent="0.3">
      <c r="B29" s="2" t="s">
        <v>23</v>
      </c>
      <c r="C29" s="11">
        <v>0.35</v>
      </c>
      <c r="D29" s="2">
        <v>0.4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f t="shared" si="2"/>
        <v>0</v>
      </c>
      <c r="AI29">
        <f t="shared" si="3"/>
        <v>0</v>
      </c>
      <c r="AJ29">
        <f t="shared" si="0"/>
        <v>-0.35</v>
      </c>
      <c r="AK29" s="5">
        <f t="shared" si="1"/>
        <v>0</v>
      </c>
    </row>
    <row r="30" spans="2:37" ht="15.75" thickBot="1" x14ac:dyDescent="0.3">
      <c r="B30" s="2" t="s">
        <v>24</v>
      </c>
      <c r="C30" s="11">
        <v>0.35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f t="shared" si="2"/>
        <v>0</v>
      </c>
      <c r="AI30">
        <f t="shared" si="3"/>
        <v>0</v>
      </c>
      <c r="AJ30">
        <f t="shared" si="0"/>
        <v>-0.35</v>
      </c>
      <c r="AK30" s="5">
        <f t="shared" si="1"/>
        <v>0</v>
      </c>
    </row>
    <row r="31" spans="2:37" ht="15.75" thickBot="1" x14ac:dyDescent="0.3">
      <c r="B31" s="2" t="s">
        <v>25</v>
      </c>
      <c r="C31" s="11">
        <v>0.7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f t="shared" si="2"/>
        <v>0</v>
      </c>
      <c r="AI31">
        <f t="shared" si="3"/>
        <v>0</v>
      </c>
      <c r="AJ31">
        <f t="shared" si="0"/>
        <v>-0.7</v>
      </c>
      <c r="AK31" s="5">
        <f t="shared" si="1"/>
        <v>0</v>
      </c>
    </row>
    <row r="32" spans="2:37" ht="15.75" thickBot="1" x14ac:dyDescent="0.3">
      <c r="B32" s="2" t="s">
        <v>26</v>
      </c>
      <c r="C32" s="11">
        <v>7.4999999999999997E-2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f t="shared" si="2"/>
        <v>0</v>
      </c>
      <c r="AI32">
        <f t="shared" si="3"/>
        <v>0</v>
      </c>
      <c r="AJ32">
        <f t="shared" si="0"/>
        <v>-7.4999999999999997E-2</v>
      </c>
      <c r="AK32" s="5">
        <f t="shared" si="1"/>
        <v>0</v>
      </c>
    </row>
    <row r="33" spans="2:37" ht="15.75" thickBot="1" x14ac:dyDescent="0.3">
      <c r="B33" s="2" t="s">
        <v>27</v>
      </c>
      <c r="C33" s="11">
        <v>1.05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f t="shared" si="2"/>
        <v>0</v>
      </c>
      <c r="AI33">
        <f t="shared" si="3"/>
        <v>0</v>
      </c>
      <c r="AJ33">
        <f t="shared" si="0"/>
        <v>-1.05</v>
      </c>
      <c r="AK33" s="5">
        <f t="shared" si="1"/>
        <v>0</v>
      </c>
    </row>
    <row r="34" spans="2:37" ht="15.75" thickBot="1" x14ac:dyDescent="0.3">
      <c r="B34" s="2" t="s">
        <v>28</v>
      </c>
      <c r="C34" s="11">
        <v>3.1</v>
      </c>
      <c r="D34" s="2">
        <v>0.8</v>
      </c>
      <c r="E34" s="2">
        <v>3.9</v>
      </c>
      <c r="F34" s="2">
        <v>2.9</v>
      </c>
      <c r="G34" s="2"/>
      <c r="H34" s="2"/>
      <c r="I34" s="2">
        <v>2.5</v>
      </c>
      <c r="J34" s="2"/>
      <c r="K34" s="2"/>
      <c r="L34" s="2">
        <v>4</v>
      </c>
      <c r="M34" s="2"/>
      <c r="N34" s="2"/>
      <c r="O34" s="2">
        <v>3</v>
      </c>
      <c r="P34" s="2"/>
      <c r="Q34" s="2"/>
      <c r="R34" s="2">
        <v>2.7</v>
      </c>
      <c r="S34" s="2"/>
      <c r="T34" s="2"/>
      <c r="U34" s="2">
        <v>3.8</v>
      </c>
      <c r="V34" s="2"/>
      <c r="W34" s="2"/>
      <c r="X34" s="2">
        <v>3</v>
      </c>
      <c r="Y34" s="2"/>
      <c r="Z34" s="2"/>
      <c r="AA34" s="2">
        <v>3.9</v>
      </c>
      <c r="AB34" s="2"/>
      <c r="AC34" s="2"/>
      <c r="AD34" s="2">
        <v>3.8</v>
      </c>
      <c r="AE34" s="2"/>
      <c r="AF34" s="2"/>
      <c r="AG34" s="2">
        <v>2.7</v>
      </c>
      <c r="AH34" s="2">
        <f t="shared" si="2"/>
        <v>32.300000000000004</v>
      </c>
      <c r="AI34">
        <f t="shared" si="3"/>
        <v>3.2300000000000004</v>
      </c>
      <c r="AJ34">
        <f t="shared" si="0"/>
        <v>0.13000000000000034</v>
      </c>
      <c r="AK34" s="5">
        <f t="shared" si="1"/>
        <v>1.0419354838709678</v>
      </c>
    </row>
    <row r="35" spans="2:37" ht="15.75" thickBot="1" x14ac:dyDescent="0.3">
      <c r="B35" s="2" t="s">
        <v>29</v>
      </c>
      <c r="C35" s="11">
        <v>0.7</v>
      </c>
      <c r="D35" s="2"/>
      <c r="E35" s="2">
        <v>0.18</v>
      </c>
      <c r="F35" s="2">
        <v>0.19</v>
      </c>
      <c r="G35" s="2"/>
      <c r="H35" s="2"/>
      <c r="I35" s="2">
        <v>0.1</v>
      </c>
      <c r="J35" s="2"/>
      <c r="K35" s="2"/>
      <c r="L35" s="2">
        <v>0.36</v>
      </c>
      <c r="M35" s="2"/>
      <c r="N35" s="2"/>
      <c r="O35" s="2">
        <v>0.19</v>
      </c>
      <c r="P35" s="2"/>
      <c r="Q35" s="2"/>
      <c r="R35" s="2">
        <v>0.18</v>
      </c>
      <c r="S35" s="2"/>
      <c r="T35" s="2"/>
      <c r="U35" s="2">
        <v>0.19</v>
      </c>
      <c r="V35" s="2"/>
      <c r="W35" s="2"/>
      <c r="X35" s="2">
        <v>0.16</v>
      </c>
      <c r="Y35" s="2"/>
      <c r="Z35" s="2"/>
      <c r="AA35" s="2">
        <v>0.38</v>
      </c>
      <c r="AB35" s="2"/>
      <c r="AC35" s="2"/>
      <c r="AD35" s="2">
        <v>0.11</v>
      </c>
      <c r="AE35" s="2"/>
      <c r="AF35" s="2"/>
      <c r="AG35" s="2">
        <v>0.19</v>
      </c>
      <c r="AH35" s="2">
        <f t="shared" si="2"/>
        <v>2.0500000000000003</v>
      </c>
      <c r="AI35">
        <f t="shared" si="3"/>
        <v>0.20500000000000002</v>
      </c>
      <c r="AJ35">
        <f t="shared" si="0"/>
        <v>-0.49499999999999994</v>
      </c>
      <c r="AK35" s="5">
        <f t="shared" si="1"/>
        <v>0.29285714285714287</v>
      </c>
    </row>
    <row r="36" spans="2:37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</sheetData>
  <mergeCells count="1">
    <mergeCell ref="C4:AI4"/>
  </mergeCells>
  <pageMargins left="0.7" right="0.7" top="0.75" bottom="0.75" header="0.3" footer="0.3"/>
  <pageSetup paperSize="9" scale="63" fitToWidth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K36"/>
  <sheetViews>
    <sheetView zoomScale="110" zoomScaleNormal="110" workbookViewId="0">
      <selection activeCell="I24" sqref="I24"/>
    </sheetView>
  </sheetViews>
  <sheetFormatPr defaultRowHeight="15" x14ac:dyDescent="0.25"/>
  <cols>
    <col min="2" max="2" width="33.140625" customWidth="1"/>
    <col min="3" max="3" width="13.140625" customWidth="1"/>
    <col min="4" max="5" width="9.140625" hidden="1" customWidth="1"/>
    <col min="6" max="6" width="10.140625" bestFit="1" customWidth="1"/>
    <col min="7" max="8" width="9.140625" hidden="1" customWidth="1"/>
    <col min="9" max="9" width="10.140625" bestFit="1" customWidth="1"/>
    <col min="10" max="11" width="9.140625" hidden="1" customWidth="1"/>
    <col min="12" max="12" width="10.140625" bestFit="1" customWidth="1"/>
    <col min="13" max="14" width="9.140625" hidden="1" customWidth="1"/>
    <col min="15" max="15" width="10.140625" bestFit="1" customWidth="1"/>
    <col min="16" max="17" width="9.140625" hidden="1" customWidth="1"/>
    <col min="18" max="18" width="10.140625" bestFit="1" customWidth="1"/>
    <col min="19" max="20" width="9.140625" hidden="1" customWidth="1"/>
    <col min="21" max="21" width="10.140625" bestFit="1" customWidth="1"/>
    <col min="22" max="23" width="9.140625" hidden="1" customWidth="1"/>
    <col min="24" max="24" width="10.140625" bestFit="1" customWidth="1"/>
    <col min="25" max="26" width="9.140625" hidden="1" customWidth="1"/>
    <col min="27" max="27" width="10.140625" bestFit="1" customWidth="1"/>
    <col min="28" max="29" width="9.140625" hidden="1" customWidth="1"/>
    <col min="30" max="30" width="10.140625" bestFit="1" customWidth="1"/>
    <col min="31" max="32" width="10.140625" hidden="1" customWidth="1"/>
    <col min="33" max="33" width="10.140625" customWidth="1"/>
    <col min="37" max="37" width="12.28515625" customWidth="1"/>
  </cols>
  <sheetData>
    <row r="3" spans="2:37" ht="15.75" thickBot="1" x14ac:dyDescent="0.3"/>
    <row r="4" spans="2:37" ht="67.5" customHeight="1" x14ac:dyDescent="0.4">
      <c r="B4" s="1"/>
      <c r="C4" s="15" t="s">
        <v>47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7"/>
    </row>
    <row r="5" spans="2:37" ht="97.5" customHeight="1" thickBot="1" x14ac:dyDescent="0.3">
      <c r="B5" s="14" t="s">
        <v>45</v>
      </c>
      <c r="C5" s="6" t="s">
        <v>30</v>
      </c>
      <c r="D5" s="7"/>
      <c r="E5" s="7"/>
      <c r="F5" s="8" t="s">
        <v>33</v>
      </c>
      <c r="G5" s="7"/>
      <c r="H5" s="7"/>
      <c r="I5" s="8" t="s">
        <v>34</v>
      </c>
      <c r="J5" s="7"/>
      <c r="K5" s="7"/>
      <c r="L5" s="8" t="s">
        <v>35</v>
      </c>
      <c r="M5" s="7"/>
      <c r="N5" s="7"/>
      <c r="O5" s="8" t="s">
        <v>36</v>
      </c>
      <c r="P5" s="7"/>
      <c r="Q5" s="7"/>
      <c r="R5" s="8" t="s">
        <v>37</v>
      </c>
      <c r="S5" s="7"/>
      <c r="T5" s="7"/>
      <c r="U5" s="8" t="s">
        <v>38</v>
      </c>
      <c r="V5" s="7"/>
      <c r="W5" s="7"/>
      <c r="X5" s="8" t="s">
        <v>39</v>
      </c>
      <c r="Y5" s="7"/>
      <c r="Z5" s="7"/>
      <c r="AA5" s="8" t="s">
        <v>40</v>
      </c>
      <c r="AB5" s="7"/>
      <c r="AC5" s="7"/>
      <c r="AD5" s="8" t="s">
        <v>41</v>
      </c>
      <c r="AE5" s="8"/>
      <c r="AF5" s="8"/>
      <c r="AG5" s="8" t="s">
        <v>42</v>
      </c>
      <c r="AH5" s="6" t="s">
        <v>43</v>
      </c>
      <c r="AI5" s="4" t="s">
        <v>31</v>
      </c>
      <c r="AJ5" s="4" t="s">
        <v>32</v>
      </c>
      <c r="AK5" s="4" t="s">
        <v>44</v>
      </c>
    </row>
    <row r="6" spans="2:37" ht="15.75" thickBot="1" x14ac:dyDescent="0.3">
      <c r="B6" s="2" t="s">
        <v>0</v>
      </c>
      <c r="C6" s="12">
        <v>20</v>
      </c>
      <c r="D6" s="2">
        <v>40</v>
      </c>
      <c r="E6" s="2">
        <v>30</v>
      </c>
      <c r="F6" s="2">
        <v>25</v>
      </c>
      <c r="G6" s="2"/>
      <c r="H6" s="2"/>
      <c r="I6" s="2">
        <v>25</v>
      </c>
      <c r="J6" s="2"/>
      <c r="K6" s="2"/>
      <c r="L6" s="2">
        <v>25</v>
      </c>
      <c r="M6" s="2"/>
      <c r="N6" s="2"/>
      <c r="O6" s="2">
        <v>25</v>
      </c>
      <c r="P6" s="2"/>
      <c r="Q6" s="2"/>
      <c r="R6" s="2">
        <v>25</v>
      </c>
      <c r="S6" s="2"/>
      <c r="T6" s="2"/>
      <c r="U6" s="2">
        <v>25</v>
      </c>
      <c r="V6" s="2"/>
      <c r="W6" s="2"/>
      <c r="X6" s="2">
        <v>25</v>
      </c>
      <c r="Y6" s="2"/>
      <c r="Z6" s="2"/>
      <c r="AA6" s="2">
        <v>25</v>
      </c>
      <c r="AB6" s="2"/>
      <c r="AC6" s="2"/>
      <c r="AD6" s="2">
        <v>25</v>
      </c>
      <c r="AE6" s="2"/>
      <c r="AF6" s="2"/>
      <c r="AG6" s="2">
        <v>25</v>
      </c>
      <c r="AH6" s="2">
        <f>F6+I6+L6+O6+R6+U6+X6+AA6+AD6+AG6</f>
        <v>250</v>
      </c>
      <c r="AI6" s="13">
        <f>AH6/10</f>
        <v>25</v>
      </c>
      <c r="AJ6">
        <f t="shared" ref="AJ6:AJ35" si="0">AI6-C6</f>
        <v>5</v>
      </c>
      <c r="AK6" s="5">
        <f t="shared" ref="AK6:AK35" si="1">AI6/C6</f>
        <v>1.25</v>
      </c>
    </row>
    <row r="7" spans="2:37" ht="15.75" thickBot="1" x14ac:dyDescent="0.3">
      <c r="B7" s="2" t="s">
        <v>1</v>
      </c>
      <c r="C7" s="11">
        <v>37.5</v>
      </c>
      <c r="D7" s="2">
        <v>50</v>
      </c>
      <c r="E7" s="2">
        <v>58</v>
      </c>
      <c r="F7" s="2">
        <v>30</v>
      </c>
      <c r="G7" s="2"/>
      <c r="H7" s="2"/>
      <c r="I7" s="2">
        <v>40</v>
      </c>
      <c r="J7" s="2"/>
      <c r="K7" s="2"/>
      <c r="L7" s="2">
        <v>40</v>
      </c>
      <c r="M7" s="2"/>
      <c r="N7" s="2"/>
      <c r="O7" s="2">
        <v>40</v>
      </c>
      <c r="P7" s="2"/>
      <c r="Q7" s="2"/>
      <c r="R7" s="2">
        <v>40</v>
      </c>
      <c r="S7" s="2"/>
      <c r="T7" s="2"/>
      <c r="U7" s="2">
        <v>40</v>
      </c>
      <c r="V7" s="2"/>
      <c r="W7" s="2"/>
      <c r="X7" s="2">
        <v>40</v>
      </c>
      <c r="Y7" s="2"/>
      <c r="Z7" s="2"/>
      <c r="AA7" s="2">
        <v>44.8</v>
      </c>
      <c r="AB7" s="2"/>
      <c r="AC7" s="2"/>
      <c r="AD7" s="2">
        <v>48</v>
      </c>
      <c r="AE7" s="2"/>
      <c r="AF7" s="2"/>
      <c r="AG7" s="2">
        <v>40</v>
      </c>
      <c r="AH7" s="2">
        <f t="shared" ref="AH7:AH35" si="2">F7+I7+L7+O7+R7+U7+X7+AA7+AD7+AG7</f>
        <v>402.8</v>
      </c>
      <c r="AI7" s="13">
        <f t="shared" ref="AI7:AI35" si="3">AH7/10</f>
        <v>40.28</v>
      </c>
      <c r="AJ7">
        <f t="shared" si="0"/>
        <v>2.7800000000000011</v>
      </c>
      <c r="AK7" s="5">
        <f t="shared" si="1"/>
        <v>1.0741333333333334</v>
      </c>
    </row>
    <row r="8" spans="2:37" ht="15.75" thickBot="1" x14ac:dyDescent="0.3">
      <c r="B8" s="2" t="s">
        <v>2</v>
      </c>
      <c r="C8" s="11">
        <v>3.75</v>
      </c>
      <c r="D8" s="2"/>
      <c r="E8" s="2">
        <v>7.8</v>
      </c>
      <c r="F8" s="2"/>
      <c r="G8" s="2"/>
      <c r="H8" s="2"/>
      <c r="I8" s="2">
        <v>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>
        <v>7.8</v>
      </c>
      <c r="AE8" s="2"/>
      <c r="AF8" s="2"/>
      <c r="AG8" s="2"/>
      <c r="AH8" s="2">
        <f t="shared" si="2"/>
        <v>9.8000000000000007</v>
      </c>
      <c r="AI8" s="13">
        <f t="shared" si="3"/>
        <v>0.98000000000000009</v>
      </c>
      <c r="AJ8">
        <f t="shared" si="0"/>
        <v>-2.77</v>
      </c>
      <c r="AK8" s="5">
        <f t="shared" si="1"/>
        <v>0.26133333333333336</v>
      </c>
    </row>
    <row r="9" spans="2:37" ht="15.75" thickBot="1" x14ac:dyDescent="0.3">
      <c r="B9" s="2" t="s">
        <v>3</v>
      </c>
      <c r="C9" s="11">
        <v>11.25</v>
      </c>
      <c r="D9" s="2">
        <v>31</v>
      </c>
      <c r="E9" s="2">
        <v>4</v>
      </c>
      <c r="F9" s="2"/>
      <c r="G9" s="2"/>
      <c r="H9" s="2"/>
      <c r="I9" s="2"/>
      <c r="J9" s="2"/>
      <c r="K9" s="2"/>
      <c r="L9" s="2">
        <v>42</v>
      </c>
      <c r="M9" s="2"/>
      <c r="N9" s="2"/>
      <c r="O9" s="2"/>
      <c r="P9" s="2"/>
      <c r="Q9" s="2"/>
      <c r="R9" s="2">
        <v>42</v>
      </c>
      <c r="S9" s="2"/>
      <c r="T9" s="2"/>
      <c r="U9" s="2">
        <v>44</v>
      </c>
      <c r="V9" s="2"/>
      <c r="W9" s="2"/>
      <c r="X9" s="2"/>
      <c r="Y9" s="2"/>
      <c r="Z9" s="2"/>
      <c r="AA9" s="2">
        <v>7.2</v>
      </c>
      <c r="AB9" s="2"/>
      <c r="AC9" s="2"/>
      <c r="AD9" s="2">
        <v>71</v>
      </c>
      <c r="AE9" s="2"/>
      <c r="AF9" s="2"/>
      <c r="AG9" s="2"/>
      <c r="AH9" s="2">
        <f t="shared" si="2"/>
        <v>206.2</v>
      </c>
      <c r="AI9" s="13">
        <f t="shared" si="3"/>
        <v>20.619999999999997</v>
      </c>
      <c r="AJ9">
        <f t="shared" si="0"/>
        <v>9.3699999999999974</v>
      </c>
      <c r="AK9" s="5">
        <f t="shared" si="1"/>
        <v>1.8328888888888886</v>
      </c>
    </row>
    <row r="10" spans="2:37" ht="15.75" thickBot="1" x14ac:dyDescent="0.3">
      <c r="B10" s="2" t="s">
        <v>4</v>
      </c>
      <c r="C10" s="11">
        <v>3.75</v>
      </c>
      <c r="D10" s="2"/>
      <c r="E10" s="2">
        <v>52.2</v>
      </c>
      <c r="F10" s="2">
        <v>52.2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>
        <v>46</v>
      </c>
      <c r="AH10" s="2">
        <f t="shared" si="2"/>
        <v>98.2</v>
      </c>
      <c r="AI10" s="13">
        <f t="shared" si="3"/>
        <v>9.82</v>
      </c>
      <c r="AJ10">
        <f t="shared" si="0"/>
        <v>6.07</v>
      </c>
      <c r="AK10" s="5">
        <f t="shared" si="1"/>
        <v>2.6186666666666669</v>
      </c>
    </row>
    <row r="11" spans="2:37" ht="15.75" thickBot="1" x14ac:dyDescent="0.3">
      <c r="B11" s="2" t="s">
        <v>5</v>
      </c>
      <c r="C11" s="11">
        <v>46.75</v>
      </c>
      <c r="D11" s="2"/>
      <c r="E11" s="2">
        <v>80</v>
      </c>
      <c r="F11" s="2"/>
      <c r="G11" s="2"/>
      <c r="H11" s="2"/>
      <c r="I11" s="2">
        <v>200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178.5</v>
      </c>
      <c r="Y11" s="2"/>
      <c r="Z11" s="2"/>
      <c r="AA11" s="2"/>
      <c r="AB11" s="2"/>
      <c r="AC11" s="2"/>
      <c r="AD11" s="2"/>
      <c r="AE11" s="2"/>
      <c r="AF11" s="2"/>
      <c r="AG11" s="2"/>
      <c r="AH11" s="2">
        <f t="shared" si="2"/>
        <v>378.5</v>
      </c>
      <c r="AI11" s="13">
        <f t="shared" si="3"/>
        <v>37.85</v>
      </c>
      <c r="AJ11">
        <f t="shared" si="0"/>
        <v>-8.8999999999999986</v>
      </c>
      <c r="AK11" s="5">
        <f t="shared" si="1"/>
        <v>0.80962566844919792</v>
      </c>
    </row>
    <row r="12" spans="2:37" ht="15.75" thickBot="1" x14ac:dyDescent="0.3">
      <c r="B12" s="2" t="s">
        <v>6</v>
      </c>
      <c r="C12" s="11">
        <v>70</v>
      </c>
      <c r="D12" s="2"/>
      <c r="E12" s="2">
        <v>102.5</v>
      </c>
      <c r="F12" s="2">
        <v>66</v>
      </c>
      <c r="G12" s="2"/>
      <c r="H12" s="2"/>
      <c r="I12" s="2">
        <v>15.2</v>
      </c>
      <c r="J12" s="2"/>
      <c r="K12" s="2"/>
      <c r="L12" s="2"/>
      <c r="M12" s="2"/>
      <c r="N12" s="2"/>
      <c r="O12" s="2">
        <v>93.6</v>
      </c>
      <c r="P12" s="2"/>
      <c r="Q12" s="2"/>
      <c r="R12" s="2">
        <v>140.4</v>
      </c>
      <c r="S12" s="2"/>
      <c r="T12" s="2"/>
      <c r="U12" s="2"/>
      <c r="V12" s="2"/>
      <c r="W12" s="2"/>
      <c r="X12" s="2">
        <v>85.6</v>
      </c>
      <c r="Y12" s="2"/>
      <c r="Z12" s="2"/>
      <c r="AA12" s="2"/>
      <c r="AB12" s="2"/>
      <c r="AC12" s="2"/>
      <c r="AD12" s="2">
        <v>92</v>
      </c>
      <c r="AE12" s="2"/>
      <c r="AF12" s="2"/>
      <c r="AG12" s="2">
        <v>62.9</v>
      </c>
      <c r="AH12" s="2">
        <f t="shared" si="2"/>
        <v>555.70000000000005</v>
      </c>
      <c r="AI12" s="13">
        <f t="shared" si="3"/>
        <v>55.570000000000007</v>
      </c>
      <c r="AJ12">
        <f t="shared" si="0"/>
        <v>-14.429999999999993</v>
      </c>
      <c r="AK12" s="5">
        <f t="shared" si="1"/>
        <v>0.79385714285714293</v>
      </c>
    </row>
    <row r="13" spans="2:37" ht="15.75" thickBot="1" x14ac:dyDescent="0.3">
      <c r="B13" s="2" t="s">
        <v>7</v>
      </c>
      <c r="C13" s="11">
        <v>46.25</v>
      </c>
      <c r="D13" s="2"/>
      <c r="E13" s="2">
        <v>56.1</v>
      </c>
      <c r="F13" s="2">
        <v>100</v>
      </c>
      <c r="G13" s="2"/>
      <c r="H13" s="2"/>
      <c r="I13" s="2">
        <v>107</v>
      </c>
      <c r="J13" s="2"/>
      <c r="K13" s="2"/>
      <c r="L13" s="2">
        <v>100</v>
      </c>
      <c r="M13" s="2"/>
      <c r="N13" s="2"/>
      <c r="O13" s="2">
        <v>100</v>
      </c>
      <c r="P13" s="2"/>
      <c r="Q13" s="2"/>
      <c r="R13" s="2">
        <v>100</v>
      </c>
      <c r="S13" s="2"/>
      <c r="T13" s="2"/>
      <c r="U13" s="2">
        <v>150</v>
      </c>
      <c r="V13" s="2"/>
      <c r="W13" s="2"/>
      <c r="X13" s="2">
        <v>7</v>
      </c>
      <c r="Y13" s="2"/>
      <c r="Z13" s="2"/>
      <c r="AA13" s="2">
        <v>130</v>
      </c>
      <c r="AB13" s="2"/>
      <c r="AC13" s="2"/>
      <c r="AD13" s="2"/>
      <c r="AE13" s="2"/>
      <c r="AF13" s="2"/>
      <c r="AG13" s="2">
        <v>100</v>
      </c>
      <c r="AH13" s="2">
        <f t="shared" si="2"/>
        <v>894</v>
      </c>
      <c r="AI13" s="13">
        <f t="shared" si="3"/>
        <v>89.4</v>
      </c>
      <c r="AJ13">
        <f t="shared" si="0"/>
        <v>43.150000000000006</v>
      </c>
      <c r="AK13" s="5">
        <f t="shared" si="1"/>
        <v>1.932972972972973</v>
      </c>
    </row>
    <row r="14" spans="2:37" ht="15.75" thickBot="1" x14ac:dyDescent="0.3">
      <c r="B14" s="2" t="s">
        <v>8</v>
      </c>
      <c r="C14" s="11">
        <v>3.75</v>
      </c>
      <c r="D14" s="2"/>
      <c r="E14" s="2"/>
      <c r="F14" s="2">
        <v>20</v>
      </c>
      <c r="G14" s="2"/>
      <c r="H14" s="2"/>
      <c r="I14" s="2"/>
      <c r="J14" s="2"/>
      <c r="K14" s="2"/>
      <c r="L14" s="2">
        <v>10.199999999999999</v>
      </c>
      <c r="M14" s="2"/>
      <c r="N14" s="2"/>
      <c r="O14" s="2"/>
      <c r="P14" s="2"/>
      <c r="Q14" s="2"/>
      <c r="R14" s="2">
        <v>18</v>
      </c>
      <c r="S14" s="2"/>
      <c r="T14" s="2"/>
      <c r="U14" s="2">
        <v>10.199999999999999</v>
      </c>
      <c r="V14" s="2"/>
      <c r="W14" s="2"/>
      <c r="X14" s="2"/>
      <c r="Y14" s="2"/>
      <c r="Z14" s="2"/>
      <c r="AA14" s="2"/>
      <c r="AB14" s="2"/>
      <c r="AC14" s="2"/>
      <c r="AD14" s="2">
        <v>30</v>
      </c>
      <c r="AE14" s="2"/>
      <c r="AF14" s="2"/>
      <c r="AG14" s="2">
        <v>7.1</v>
      </c>
      <c r="AH14" s="2">
        <f t="shared" si="2"/>
        <v>95.5</v>
      </c>
      <c r="AI14" s="13">
        <f t="shared" si="3"/>
        <v>9.5500000000000007</v>
      </c>
      <c r="AJ14">
        <f t="shared" si="0"/>
        <v>5.8000000000000007</v>
      </c>
      <c r="AK14" s="5">
        <f t="shared" si="1"/>
        <v>2.5466666666666669</v>
      </c>
    </row>
    <row r="15" spans="2:37" ht="15.75" thickBot="1" x14ac:dyDescent="0.3">
      <c r="B15" s="2" t="s">
        <v>9</v>
      </c>
      <c r="C15" s="11">
        <v>50</v>
      </c>
      <c r="D15" s="2"/>
      <c r="E15" s="2"/>
      <c r="F15" s="2">
        <v>180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>
        <v>180</v>
      </c>
      <c r="AH15" s="2">
        <f t="shared" si="2"/>
        <v>360</v>
      </c>
      <c r="AI15" s="13">
        <f t="shared" si="3"/>
        <v>36</v>
      </c>
      <c r="AJ15">
        <f t="shared" si="0"/>
        <v>-14</v>
      </c>
      <c r="AK15" s="5">
        <f t="shared" si="1"/>
        <v>0.72</v>
      </c>
    </row>
    <row r="16" spans="2:37" ht="15.75" thickBot="1" x14ac:dyDescent="0.3">
      <c r="B16" s="2" t="s">
        <v>10</v>
      </c>
      <c r="C16" s="11">
        <v>17.5</v>
      </c>
      <c r="D16" s="2"/>
      <c r="E16" s="2">
        <v>38</v>
      </c>
      <c r="F16" s="2"/>
      <c r="G16" s="2"/>
      <c r="H16" s="2"/>
      <c r="I16" s="2">
        <v>79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>
        <v>79</v>
      </c>
      <c r="Y16" s="2"/>
      <c r="Z16" s="2"/>
      <c r="AA16" s="2"/>
      <c r="AB16" s="2"/>
      <c r="AC16" s="2"/>
      <c r="AD16" s="2">
        <v>38</v>
      </c>
      <c r="AE16" s="2"/>
      <c r="AF16" s="2"/>
      <c r="AG16" s="2"/>
      <c r="AH16" s="2">
        <f t="shared" si="2"/>
        <v>196</v>
      </c>
      <c r="AI16" s="13">
        <f t="shared" si="3"/>
        <v>19.600000000000001</v>
      </c>
      <c r="AJ16">
        <f t="shared" si="0"/>
        <v>2.1000000000000014</v>
      </c>
      <c r="AK16" s="5">
        <f t="shared" si="1"/>
        <v>1.1200000000000001</v>
      </c>
    </row>
    <row r="17" spans="2:37" ht="15.75" thickBot="1" x14ac:dyDescent="0.3">
      <c r="B17" s="2" t="s">
        <v>11</v>
      </c>
      <c r="C17" s="11">
        <v>7.5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f t="shared" si="2"/>
        <v>0</v>
      </c>
      <c r="AI17" s="13">
        <f t="shared" si="3"/>
        <v>0</v>
      </c>
      <c r="AJ17">
        <f t="shared" si="0"/>
        <v>-7.5</v>
      </c>
      <c r="AK17" s="5">
        <f t="shared" si="1"/>
        <v>0</v>
      </c>
    </row>
    <row r="18" spans="2:37" ht="15.75" thickBot="1" x14ac:dyDescent="0.3">
      <c r="B18" s="2" t="s">
        <v>12</v>
      </c>
      <c r="C18" s="11">
        <v>8.75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>
        <v>46.5</v>
      </c>
      <c r="AH18" s="2">
        <f t="shared" si="2"/>
        <v>46.5</v>
      </c>
      <c r="AI18" s="13">
        <f t="shared" si="3"/>
        <v>4.6500000000000004</v>
      </c>
      <c r="AJ18">
        <f t="shared" si="0"/>
        <v>-4.0999999999999996</v>
      </c>
      <c r="AK18" s="5">
        <f t="shared" si="1"/>
        <v>0.53142857142857147</v>
      </c>
    </row>
    <row r="19" spans="2:37" ht="15.75" thickBot="1" x14ac:dyDescent="0.3">
      <c r="B19" s="2" t="s">
        <v>13</v>
      </c>
      <c r="C19" s="11">
        <v>14.5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64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f t="shared" si="2"/>
        <v>64</v>
      </c>
      <c r="AI19" s="13">
        <f t="shared" si="3"/>
        <v>6.4</v>
      </c>
      <c r="AJ19">
        <f t="shared" si="0"/>
        <v>-8.1</v>
      </c>
      <c r="AK19" s="5">
        <f t="shared" si="1"/>
        <v>0.44137931034482764</v>
      </c>
    </row>
    <row r="20" spans="2:37" ht="15.75" thickBot="1" x14ac:dyDescent="0.3">
      <c r="B20" s="2" t="s">
        <v>14</v>
      </c>
      <c r="C20" s="11">
        <v>112.5</v>
      </c>
      <c r="D20" s="2">
        <v>100</v>
      </c>
      <c r="E20" s="2"/>
      <c r="F20" s="2"/>
      <c r="G20" s="2"/>
      <c r="H20" s="2"/>
      <c r="I20" s="2"/>
      <c r="J20" s="2"/>
      <c r="K20" s="2"/>
      <c r="L20" s="2">
        <v>282.7</v>
      </c>
      <c r="M20" s="2"/>
      <c r="N20" s="2"/>
      <c r="O20" s="2">
        <v>120</v>
      </c>
      <c r="P20" s="2"/>
      <c r="Q20" s="2"/>
      <c r="R20" s="2"/>
      <c r="S20" s="2"/>
      <c r="T20" s="2"/>
      <c r="U20" s="2">
        <v>190</v>
      </c>
      <c r="V20" s="2"/>
      <c r="W20" s="2"/>
      <c r="X20" s="2"/>
      <c r="Y20" s="2"/>
      <c r="Z20" s="2"/>
      <c r="AA20" s="2">
        <v>90</v>
      </c>
      <c r="AB20" s="2"/>
      <c r="AC20" s="2"/>
      <c r="AD20" s="2"/>
      <c r="AE20" s="2"/>
      <c r="AF20" s="2"/>
      <c r="AG20" s="2">
        <v>45</v>
      </c>
      <c r="AH20" s="2">
        <f t="shared" si="2"/>
        <v>727.7</v>
      </c>
      <c r="AI20" s="13">
        <f t="shared" si="3"/>
        <v>72.77000000000001</v>
      </c>
      <c r="AJ20">
        <f t="shared" si="0"/>
        <v>-39.72999999999999</v>
      </c>
      <c r="AK20" s="5">
        <f t="shared" si="1"/>
        <v>0.64684444444444456</v>
      </c>
    </row>
    <row r="21" spans="2:37" ht="15.75" thickBot="1" x14ac:dyDescent="0.3">
      <c r="B21" s="2" t="s">
        <v>15</v>
      </c>
      <c r="C21" s="11">
        <v>12.5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>
        <v>112.8</v>
      </c>
      <c r="AB21" s="2"/>
      <c r="AC21" s="2"/>
      <c r="AD21" s="2"/>
      <c r="AE21" s="2"/>
      <c r="AF21" s="2"/>
      <c r="AG21" s="2"/>
      <c r="AH21" s="2">
        <f t="shared" si="2"/>
        <v>112.8</v>
      </c>
      <c r="AI21" s="13">
        <f t="shared" si="3"/>
        <v>11.28</v>
      </c>
      <c r="AJ21">
        <f t="shared" si="0"/>
        <v>-1.2200000000000006</v>
      </c>
      <c r="AK21" s="5">
        <f t="shared" si="1"/>
        <v>0.90239999999999998</v>
      </c>
    </row>
    <row r="22" spans="2:37" ht="15.75" thickBot="1" x14ac:dyDescent="0.3">
      <c r="B22" s="2" t="s">
        <v>16</v>
      </c>
      <c r="C22" s="11">
        <v>2.5</v>
      </c>
      <c r="D22" s="2"/>
      <c r="E22" s="2"/>
      <c r="F22" s="2">
        <v>16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>
        <v>16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>
        <v>9.5</v>
      </c>
      <c r="AH22" s="2">
        <f t="shared" si="2"/>
        <v>41.5</v>
      </c>
      <c r="AI22" s="13">
        <f t="shared" si="3"/>
        <v>4.1500000000000004</v>
      </c>
      <c r="AJ22">
        <f t="shared" si="0"/>
        <v>1.6500000000000004</v>
      </c>
      <c r="AK22" s="5">
        <f t="shared" si="1"/>
        <v>1.6600000000000001</v>
      </c>
    </row>
    <row r="23" spans="2:37" ht="15.75" thickBot="1" x14ac:dyDescent="0.3">
      <c r="B23" s="2" t="s">
        <v>17</v>
      </c>
      <c r="C23" s="11">
        <v>2.5</v>
      </c>
      <c r="D23" s="2"/>
      <c r="E23" s="2">
        <v>12.5</v>
      </c>
      <c r="F23" s="2"/>
      <c r="G23" s="2"/>
      <c r="H23" s="2"/>
      <c r="I23" s="2">
        <v>15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4.8</v>
      </c>
      <c r="AB23" s="2"/>
      <c r="AC23" s="2"/>
      <c r="AD23" s="2">
        <v>12.5</v>
      </c>
      <c r="AE23" s="2"/>
      <c r="AF23" s="2"/>
      <c r="AG23" s="2"/>
      <c r="AH23" s="2">
        <f t="shared" si="2"/>
        <v>32.299999999999997</v>
      </c>
      <c r="AI23" s="13">
        <f t="shared" si="3"/>
        <v>3.2299999999999995</v>
      </c>
      <c r="AJ23">
        <f t="shared" si="0"/>
        <v>0.72999999999999954</v>
      </c>
      <c r="AK23" s="5">
        <f t="shared" si="1"/>
        <v>1.2919999999999998</v>
      </c>
    </row>
    <row r="24" spans="2:37" ht="15.75" thickBot="1" x14ac:dyDescent="0.3">
      <c r="B24" s="2" t="s">
        <v>18</v>
      </c>
      <c r="C24" s="11">
        <v>7.5</v>
      </c>
      <c r="D24" s="2">
        <v>10</v>
      </c>
      <c r="E24" s="2">
        <v>5</v>
      </c>
      <c r="F24" s="2">
        <v>10</v>
      </c>
      <c r="G24" s="2"/>
      <c r="H24" s="2"/>
      <c r="I24" s="2">
        <v>5.3</v>
      </c>
      <c r="J24" s="2"/>
      <c r="K24" s="2"/>
      <c r="L24" s="2">
        <v>10</v>
      </c>
      <c r="M24" s="2"/>
      <c r="N24" s="2"/>
      <c r="O24" s="2">
        <v>14</v>
      </c>
      <c r="P24" s="2"/>
      <c r="Q24" s="2"/>
      <c r="R24" s="2"/>
      <c r="S24" s="2"/>
      <c r="T24" s="2"/>
      <c r="U24" s="2">
        <v>10</v>
      </c>
      <c r="V24" s="2"/>
      <c r="W24" s="2"/>
      <c r="X24" s="2"/>
      <c r="Y24" s="2"/>
      <c r="Z24" s="2"/>
      <c r="AA24" s="2">
        <v>4.8</v>
      </c>
      <c r="AB24" s="2"/>
      <c r="AC24" s="2"/>
      <c r="AD24" s="2">
        <v>5</v>
      </c>
      <c r="AE24" s="2"/>
      <c r="AF24" s="2"/>
      <c r="AG24" s="2">
        <v>4.5</v>
      </c>
      <c r="AH24" s="2">
        <f t="shared" si="2"/>
        <v>63.599999999999994</v>
      </c>
      <c r="AI24" s="13">
        <f t="shared" si="3"/>
        <v>6.3599999999999994</v>
      </c>
      <c r="AJ24">
        <f t="shared" si="0"/>
        <v>-1.1400000000000006</v>
      </c>
      <c r="AK24" s="5">
        <f t="shared" si="1"/>
        <v>0.84799999999999998</v>
      </c>
    </row>
    <row r="25" spans="2:37" ht="15.75" thickBot="1" x14ac:dyDescent="0.3">
      <c r="B25" s="2" t="s">
        <v>19</v>
      </c>
      <c r="C25" s="11">
        <v>3.75</v>
      </c>
      <c r="D25" s="2"/>
      <c r="E25" s="2">
        <v>10.4</v>
      </c>
      <c r="F25" s="2"/>
      <c r="G25" s="2"/>
      <c r="H25" s="2"/>
      <c r="I25" s="2">
        <v>5</v>
      </c>
      <c r="J25" s="2"/>
      <c r="K25" s="2"/>
      <c r="L25" s="2"/>
      <c r="M25" s="2"/>
      <c r="N25" s="2"/>
      <c r="O25" s="2"/>
      <c r="P25" s="2"/>
      <c r="Q25" s="2"/>
      <c r="R25" s="2">
        <v>20.8</v>
      </c>
      <c r="S25" s="2"/>
      <c r="T25" s="2"/>
      <c r="U25" s="2"/>
      <c r="V25" s="2"/>
      <c r="W25" s="2"/>
      <c r="X25" s="2">
        <v>8.1999999999999993</v>
      </c>
      <c r="Y25" s="2"/>
      <c r="Z25" s="2"/>
      <c r="AA25" s="2"/>
      <c r="AB25" s="2"/>
      <c r="AC25" s="2"/>
      <c r="AD25" s="2">
        <v>6</v>
      </c>
      <c r="AE25" s="2"/>
      <c r="AF25" s="2"/>
      <c r="AG25" s="2">
        <v>13.6</v>
      </c>
      <c r="AH25" s="2">
        <f t="shared" si="2"/>
        <v>53.6</v>
      </c>
      <c r="AI25" s="13">
        <f t="shared" si="3"/>
        <v>5.36</v>
      </c>
      <c r="AJ25">
        <f t="shared" si="0"/>
        <v>1.6100000000000003</v>
      </c>
      <c r="AK25" s="5">
        <f t="shared" si="1"/>
        <v>1.4293333333333333</v>
      </c>
    </row>
    <row r="26" spans="2:37" ht="15.75" thickBot="1" x14ac:dyDescent="0.3">
      <c r="B26" s="2" t="s">
        <v>20</v>
      </c>
      <c r="C26" s="11">
        <v>10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>
        <v>80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4.8</v>
      </c>
      <c r="AB26" s="2"/>
      <c r="AC26" s="2"/>
      <c r="AD26" s="2"/>
      <c r="AE26" s="2"/>
      <c r="AF26" s="2"/>
      <c r="AG26" s="2"/>
      <c r="AH26" s="2">
        <f t="shared" si="2"/>
        <v>84.8</v>
      </c>
      <c r="AI26" s="13">
        <f t="shared" si="3"/>
        <v>8.48</v>
      </c>
      <c r="AJ26">
        <f t="shared" si="0"/>
        <v>-1.5199999999999996</v>
      </c>
      <c r="AK26" s="5">
        <f t="shared" si="1"/>
        <v>0.84800000000000009</v>
      </c>
    </row>
    <row r="27" spans="2:37" ht="15.75" thickBot="1" x14ac:dyDescent="0.3">
      <c r="B27" s="2" t="s">
        <v>21</v>
      </c>
      <c r="C27" s="11">
        <v>7.5</v>
      </c>
      <c r="D27" s="2">
        <v>19</v>
      </c>
      <c r="E27" s="2">
        <v>21.6</v>
      </c>
      <c r="F27" s="2"/>
      <c r="G27" s="2"/>
      <c r="H27" s="2"/>
      <c r="I27" s="2">
        <v>13</v>
      </c>
      <c r="J27" s="2"/>
      <c r="K27" s="2"/>
      <c r="L27" s="2">
        <v>5</v>
      </c>
      <c r="M27" s="2"/>
      <c r="N27" s="2"/>
      <c r="O27" s="2">
        <v>18</v>
      </c>
      <c r="P27" s="2"/>
      <c r="Q27" s="2"/>
      <c r="R27" s="2">
        <v>20</v>
      </c>
      <c r="S27" s="2"/>
      <c r="T27" s="2"/>
      <c r="U27" s="2">
        <v>23</v>
      </c>
      <c r="V27" s="2"/>
      <c r="W27" s="2"/>
      <c r="X27" s="2">
        <v>13</v>
      </c>
      <c r="Y27" s="2"/>
      <c r="Z27" s="2"/>
      <c r="AA27" s="2">
        <v>27.6</v>
      </c>
      <c r="AB27" s="2"/>
      <c r="AC27" s="2"/>
      <c r="AD27" s="2"/>
      <c r="AE27" s="2"/>
      <c r="AF27" s="2"/>
      <c r="AG27" s="2"/>
      <c r="AH27" s="2">
        <f t="shared" si="2"/>
        <v>119.6</v>
      </c>
      <c r="AI27" s="13">
        <f t="shared" si="3"/>
        <v>11.959999999999999</v>
      </c>
      <c r="AJ27">
        <f t="shared" si="0"/>
        <v>4.4599999999999991</v>
      </c>
      <c r="AK27" s="5">
        <f t="shared" si="1"/>
        <v>1.5946666666666665</v>
      </c>
    </row>
    <row r="28" spans="2:37" ht="15.75" thickBot="1" x14ac:dyDescent="0.3">
      <c r="B28" s="2" t="s">
        <v>22</v>
      </c>
      <c r="C28" s="11">
        <v>2.5</v>
      </c>
      <c r="D28" s="2"/>
      <c r="E28" s="2"/>
      <c r="F28" s="2"/>
      <c r="G28" s="2"/>
      <c r="H28" s="2"/>
      <c r="I28" s="2"/>
      <c r="J28" s="2"/>
      <c r="K28" s="2"/>
      <c r="L28" s="2">
        <v>20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f t="shared" si="2"/>
        <v>20</v>
      </c>
      <c r="AI28" s="13">
        <f t="shared" si="3"/>
        <v>2</v>
      </c>
      <c r="AJ28">
        <f t="shared" si="0"/>
        <v>-0.5</v>
      </c>
      <c r="AK28" s="5">
        <f t="shared" si="1"/>
        <v>0.8</v>
      </c>
    </row>
    <row r="29" spans="2:37" ht="15.75" thickBot="1" x14ac:dyDescent="0.3">
      <c r="B29" s="2" t="s">
        <v>23</v>
      </c>
      <c r="C29" s="11">
        <v>0.25</v>
      </c>
      <c r="D29" s="2">
        <v>0.4</v>
      </c>
      <c r="E29" s="2"/>
      <c r="F29" s="2"/>
      <c r="G29" s="2"/>
      <c r="H29" s="2"/>
      <c r="I29" s="2">
        <v>0.4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>
        <v>0.4</v>
      </c>
      <c r="Y29" s="2"/>
      <c r="Z29" s="2"/>
      <c r="AA29" s="2"/>
      <c r="AB29" s="2"/>
      <c r="AC29" s="2"/>
      <c r="AD29" s="2"/>
      <c r="AE29" s="2"/>
      <c r="AF29" s="2"/>
      <c r="AG29" s="2"/>
      <c r="AH29" s="2">
        <f t="shared" si="2"/>
        <v>0.8</v>
      </c>
      <c r="AI29" s="13">
        <f t="shared" si="3"/>
        <v>0.08</v>
      </c>
      <c r="AJ29">
        <f t="shared" si="0"/>
        <v>-0.16999999999999998</v>
      </c>
      <c r="AK29" s="5">
        <f t="shared" si="1"/>
        <v>0.32</v>
      </c>
    </row>
    <row r="30" spans="2:37" ht="15.75" thickBot="1" x14ac:dyDescent="0.3">
      <c r="B30" s="2" t="s">
        <v>24</v>
      </c>
      <c r="C30" s="11">
        <v>0.25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>
        <v>3.6</v>
      </c>
      <c r="AB30" s="2"/>
      <c r="AC30" s="2"/>
      <c r="AD30" s="2"/>
      <c r="AE30" s="2"/>
      <c r="AF30" s="2"/>
      <c r="AG30" s="2"/>
      <c r="AH30" s="2">
        <f t="shared" si="2"/>
        <v>3.6</v>
      </c>
      <c r="AI30" s="13">
        <f t="shared" si="3"/>
        <v>0.36</v>
      </c>
      <c r="AJ30">
        <f t="shared" si="0"/>
        <v>0.10999999999999999</v>
      </c>
      <c r="AK30" s="5">
        <f t="shared" si="1"/>
        <v>1.44</v>
      </c>
    </row>
    <row r="31" spans="2:37" ht="15.75" thickBot="1" x14ac:dyDescent="0.3">
      <c r="B31" s="2" t="s">
        <v>25</v>
      </c>
      <c r="C31" s="11">
        <v>0.5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4.5</v>
      </c>
      <c r="P31" s="2"/>
      <c r="Q31" s="2"/>
      <c r="R31" s="2"/>
      <c r="S31" s="2"/>
      <c r="T31" s="2"/>
      <c r="U31" s="2">
        <v>4.5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f t="shared" si="2"/>
        <v>9</v>
      </c>
      <c r="AI31" s="13">
        <f t="shared" si="3"/>
        <v>0.9</v>
      </c>
      <c r="AJ31">
        <f t="shared" si="0"/>
        <v>0.4</v>
      </c>
      <c r="AK31" s="5">
        <f t="shared" si="1"/>
        <v>1.8</v>
      </c>
    </row>
    <row r="32" spans="2:37" ht="15.75" thickBot="1" x14ac:dyDescent="0.3">
      <c r="B32" s="2" t="s">
        <v>26</v>
      </c>
      <c r="C32" s="11">
        <v>0.05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f t="shared" si="2"/>
        <v>0</v>
      </c>
      <c r="AI32" s="13">
        <f t="shared" si="3"/>
        <v>0</v>
      </c>
      <c r="AJ32">
        <f t="shared" si="0"/>
        <v>-0.05</v>
      </c>
      <c r="AK32" s="5">
        <f t="shared" si="1"/>
        <v>0</v>
      </c>
    </row>
    <row r="33" spans="2:37" ht="15.75" thickBot="1" x14ac:dyDescent="0.3">
      <c r="B33" s="2" t="s">
        <v>27</v>
      </c>
      <c r="C33" s="11">
        <v>0.75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f t="shared" si="2"/>
        <v>0</v>
      </c>
      <c r="AI33" s="13">
        <f t="shared" si="3"/>
        <v>0</v>
      </c>
      <c r="AJ33">
        <f t="shared" si="0"/>
        <v>-0.75</v>
      </c>
      <c r="AK33" s="5">
        <f t="shared" si="1"/>
        <v>0</v>
      </c>
    </row>
    <row r="34" spans="2:37" ht="15.75" thickBot="1" x14ac:dyDescent="0.3">
      <c r="B34" s="2" t="s">
        <v>28</v>
      </c>
      <c r="C34" s="11">
        <v>0.8</v>
      </c>
      <c r="D34" s="2">
        <v>0.8</v>
      </c>
      <c r="E34" s="2">
        <v>3.9</v>
      </c>
      <c r="F34" s="2">
        <v>1</v>
      </c>
      <c r="G34" s="2"/>
      <c r="H34" s="2"/>
      <c r="I34" s="2">
        <v>2.5</v>
      </c>
      <c r="J34" s="2"/>
      <c r="K34" s="2"/>
      <c r="L34" s="2">
        <v>0.5</v>
      </c>
      <c r="M34" s="2"/>
      <c r="N34" s="2"/>
      <c r="O34" s="2">
        <v>1</v>
      </c>
      <c r="P34" s="2"/>
      <c r="Q34" s="2"/>
      <c r="R34" s="2">
        <v>2.2000000000000002</v>
      </c>
      <c r="S34" s="2"/>
      <c r="T34" s="2"/>
      <c r="U34" s="2">
        <v>0.5</v>
      </c>
      <c r="V34" s="2"/>
      <c r="W34" s="2"/>
      <c r="X34" s="2">
        <v>1.5</v>
      </c>
      <c r="Y34" s="2"/>
      <c r="Z34" s="2"/>
      <c r="AA34" s="2">
        <v>0.5</v>
      </c>
      <c r="AB34" s="2"/>
      <c r="AC34" s="2"/>
      <c r="AD34" s="2">
        <v>1.5</v>
      </c>
      <c r="AE34" s="2"/>
      <c r="AF34" s="2"/>
      <c r="AG34" s="2">
        <v>1.2</v>
      </c>
      <c r="AH34" s="2">
        <f t="shared" si="2"/>
        <v>12.399999999999999</v>
      </c>
      <c r="AI34" s="13">
        <f t="shared" si="3"/>
        <v>1.2399999999999998</v>
      </c>
      <c r="AJ34">
        <f t="shared" si="0"/>
        <v>0.43999999999999972</v>
      </c>
      <c r="AK34" s="5">
        <f t="shared" si="1"/>
        <v>1.5499999999999996</v>
      </c>
    </row>
    <row r="35" spans="2:37" ht="15.75" thickBot="1" x14ac:dyDescent="0.3">
      <c r="B35" s="2" t="s">
        <v>29</v>
      </c>
      <c r="C35" s="11">
        <v>0.5</v>
      </c>
      <c r="D35" s="2"/>
      <c r="E35" s="2">
        <v>0.18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v>0.01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f t="shared" si="2"/>
        <v>0.01</v>
      </c>
      <c r="AI35" s="13">
        <f t="shared" si="3"/>
        <v>1E-3</v>
      </c>
      <c r="AJ35">
        <f t="shared" si="0"/>
        <v>-0.499</v>
      </c>
      <c r="AK35" s="5">
        <f t="shared" si="1"/>
        <v>2E-3</v>
      </c>
    </row>
    <row r="36" spans="2:37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</sheetData>
  <mergeCells count="1">
    <mergeCell ref="C4:AI4"/>
  </mergeCells>
  <pageMargins left="0.7" right="0.7" top="0.75" bottom="0.75" header="0.3" footer="0.3"/>
  <pageSetup paperSize="9" scale="62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12лет и старше  обед</vt:lpstr>
      <vt:lpstr>12 лет и старше завтрак</vt:lpstr>
      <vt:lpstr>7-11 обед</vt:lpstr>
      <vt:lpstr>7-11 завтрак</vt:lpstr>
      <vt:lpstr>'12 лет и старше завтрак'!Область_печати</vt:lpstr>
      <vt:lpstr>'12лет и старше  обед'!Область_печати</vt:lpstr>
      <vt:lpstr>'7-11 завтрак'!Область_печати</vt:lpstr>
      <vt:lpstr>'7-11 обед'!Область_печати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2024-08-27T15:59:57Z</dcterms:modified>
</cp:coreProperties>
</file>