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\Desktop\Белогорск 2026 меню\"/>
    </mc:Choice>
  </mc:AlternateContent>
  <bookViews>
    <workbookView xWindow="0" yWindow="0" windowWidth="23040" windowHeight="9528" tabRatio="500" activeTab="2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4" l="1"/>
  <c r="F23" i="4"/>
  <c r="E23" i="4"/>
  <c r="D23" i="4"/>
  <c r="G13" i="3" l="1"/>
  <c r="F13" i="3"/>
  <c r="E13" i="3"/>
  <c r="D13" i="3"/>
  <c r="C13" i="3" l="1"/>
  <c r="C23" i="4" l="1"/>
  <c r="G26" i="11" l="1"/>
  <c r="F26" i="11"/>
  <c r="E26" i="11"/>
  <c r="D26" i="11"/>
  <c r="C26" i="11"/>
  <c r="G15" i="11"/>
  <c r="F15" i="11"/>
  <c r="E15" i="11"/>
  <c r="D15" i="11"/>
  <c r="C15" i="11"/>
  <c r="G22" i="10"/>
  <c r="F22" i="10"/>
  <c r="E22" i="10"/>
  <c r="D22" i="10"/>
  <c r="C22" i="10"/>
  <c r="G13" i="10"/>
  <c r="F13" i="10"/>
  <c r="E13" i="10"/>
  <c r="D13" i="10"/>
  <c r="C13" i="10"/>
  <c r="G23" i="9"/>
  <c r="F23" i="9"/>
  <c r="E23" i="9"/>
  <c r="D23" i="9"/>
  <c r="C23" i="9"/>
  <c r="G14" i="9"/>
  <c r="F14" i="9"/>
  <c r="E14" i="9"/>
  <c r="D14" i="9"/>
  <c r="C14" i="9"/>
  <c r="G24" i="8"/>
  <c r="F24" i="8"/>
  <c r="E24" i="8"/>
  <c r="D24" i="8"/>
  <c r="C24" i="8"/>
  <c r="G14" i="8"/>
  <c r="F14" i="8"/>
  <c r="E14" i="8"/>
  <c r="D14" i="8"/>
  <c r="C14" i="8"/>
  <c r="G21" i="7"/>
  <c r="F21" i="7"/>
  <c r="E21" i="7"/>
  <c r="D21" i="7"/>
  <c r="C21" i="7"/>
  <c r="G12" i="7"/>
  <c r="F12" i="7"/>
  <c r="E12" i="7"/>
  <c r="D12" i="7"/>
  <c r="C12" i="7"/>
  <c r="G23" i="6"/>
  <c r="F23" i="6"/>
  <c r="E23" i="6"/>
  <c r="D23" i="6"/>
  <c r="C23" i="6"/>
  <c r="G13" i="6"/>
  <c r="F13" i="6"/>
  <c r="E13" i="6"/>
  <c r="D13" i="6"/>
  <c r="C13" i="6"/>
  <c r="G22" i="5"/>
  <c r="F22" i="5"/>
  <c r="E22" i="5"/>
  <c r="D22" i="5"/>
  <c r="C22" i="5"/>
  <c r="G13" i="5"/>
  <c r="F13" i="5"/>
  <c r="E13" i="5"/>
  <c r="D13" i="5"/>
  <c r="C13" i="5"/>
  <c r="G13" i="4"/>
  <c r="F13" i="4"/>
  <c r="E13" i="4"/>
  <c r="D13" i="4"/>
  <c r="C13" i="4"/>
  <c r="G23" i="3"/>
  <c r="F23" i="3"/>
  <c r="E23" i="3"/>
  <c r="D23" i="3"/>
  <c r="C23" i="3"/>
  <c r="G24" i="2"/>
  <c r="F24" i="2"/>
  <c r="E24" i="2"/>
  <c r="D24" i="2"/>
  <c r="C24" i="2"/>
  <c r="G14" i="2"/>
  <c r="F14" i="2"/>
  <c r="E14" i="2"/>
  <c r="D14" i="2"/>
  <c r="C14" i="2"/>
  <c r="E24" i="9" l="1"/>
  <c r="G24" i="4"/>
  <c r="G24" i="3"/>
  <c r="E23" i="10"/>
  <c r="C25" i="2"/>
  <c r="E25" i="2"/>
  <c r="F24" i="6"/>
  <c r="F27" i="11"/>
  <c r="E24" i="6"/>
  <c r="D24" i="9"/>
  <c r="D23" i="5"/>
  <c r="E24" i="4"/>
  <c r="D24" i="4"/>
  <c r="F25" i="2"/>
  <c r="G22" i="7"/>
  <c r="C27" i="11"/>
  <c r="G27" i="11"/>
  <c r="D23" i="10"/>
  <c r="C24" i="9"/>
  <c r="G24" i="9"/>
  <c r="D25" i="8"/>
  <c r="C25" i="8"/>
  <c r="G25" i="8"/>
  <c r="C22" i="7"/>
  <c r="F22" i="7"/>
  <c r="E23" i="5"/>
  <c r="F24" i="3"/>
  <c r="D24" i="3"/>
  <c r="C24" i="3"/>
  <c r="G25" i="2"/>
  <c r="C24" i="4"/>
  <c r="C23" i="5"/>
  <c r="G23" i="5"/>
  <c r="D24" i="6"/>
  <c r="E22" i="7"/>
  <c r="F25" i="8"/>
  <c r="F24" i="9"/>
  <c r="C23" i="10"/>
  <c r="G23" i="10"/>
  <c r="E27" i="11"/>
  <c r="D25" i="2"/>
  <c r="E24" i="3"/>
  <c r="F24" i="4"/>
  <c r="F23" i="5"/>
  <c r="C24" i="6"/>
  <c r="G24" i="6"/>
  <c r="D22" i="7"/>
  <c r="E25" i="8"/>
  <c r="F23" i="10"/>
  <c r="D27" i="11"/>
</calcChain>
</file>

<file path=xl/sharedStrings.xml><?xml version="1.0" encoding="utf-8"?>
<sst xmlns="http://schemas.openxmlformats.org/spreadsheetml/2006/main" count="370" uniqueCount="116">
  <si>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</si>
  <si>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</si>
  <si>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</si>
  <si>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</si>
  <si>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</si>
  <si>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</si>
  <si>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</si>
  <si>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</si>
  <si>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</si>
  <si>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</si>
  <si>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</si>
  <si>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</si>
  <si>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</si>
  <si>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Овощи натуральные (соленые или квашеные)        по сезону</t>
  </si>
  <si>
    <t>СРБ</t>
  </si>
  <si>
    <t>Хлеб пшеничный</t>
  </si>
  <si>
    <t>Хлеб ржаной</t>
  </si>
  <si>
    <t>Итого за завтрак:</t>
  </si>
  <si>
    <t>ОБЕД</t>
  </si>
  <si>
    <t>Борщ с капустой и картофелем</t>
  </si>
  <si>
    <t>Гуляш из говядины</t>
  </si>
  <si>
    <t>Компот из свежих плодов</t>
  </si>
  <si>
    <t xml:space="preserve">Хлеб ржаной </t>
  </si>
  <si>
    <t>Итого за обед:</t>
  </si>
  <si>
    <t>ВСЕГО ЗА ДЕНЬ:</t>
  </si>
  <si>
    <t>День: вторник</t>
  </si>
  <si>
    <t>2 день</t>
  </si>
  <si>
    <t>Напиток из плодов шиповника</t>
  </si>
  <si>
    <t>Винегрет  овощной</t>
  </si>
  <si>
    <t>Макаронные изделия отварные с м-сл</t>
  </si>
  <si>
    <t>Компот из сухофруктов</t>
  </si>
  <si>
    <t xml:space="preserve">Хлеб пшеничный </t>
  </si>
  <si>
    <t>День: среда</t>
  </si>
  <si>
    <t>3 день</t>
  </si>
  <si>
    <t>Суп-лапша домашняя с курицей</t>
  </si>
  <si>
    <t>Каша рассыпчатая  гречневая с м-сл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</si>
  <si>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</si>
  <si>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</si>
  <si>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</si>
  <si>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</si>
  <si>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</si>
  <si>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</si>
  <si>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</si>
  <si>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</si>
  <si>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Неделя: вторая</t>
  </si>
  <si>
    <t>6 день</t>
  </si>
  <si>
    <t>Каша пшённая  с изюмом с м-сл</t>
  </si>
  <si>
    <t>7 день</t>
  </si>
  <si>
    <t>8 день</t>
  </si>
  <si>
    <t>Рассольник ленинградский</t>
  </si>
  <si>
    <t>9 день</t>
  </si>
  <si>
    <t>Каша рассыпчатая гречневая с м-сл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</si>
  <si>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</si>
  <si>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</si>
  <si>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</si>
  <si>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</si>
  <si>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</si>
  <si>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</si>
  <si>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</si>
  <si>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</si>
  <si>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</si>
  <si>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</si>
  <si>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не менее 700</t>
  </si>
  <si>
    <t>Бутерброд с джемом</t>
  </si>
  <si>
    <t>Соки фруктовые,овощные</t>
  </si>
  <si>
    <t>Кисломолочный напиток</t>
  </si>
  <si>
    <t>Сыр (порциями)</t>
  </si>
  <si>
    <t>Паста сливочная с курицей</t>
  </si>
  <si>
    <t>Говядина в кисло-сладком соусе</t>
  </si>
  <si>
    <t>Щи По-уральски со сметаной</t>
  </si>
  <si>
    <t>Распределение пищевых веществ и калорийности(за 10 дней)</t>
  </si>
  <si>
    <t>Суммарные оъбемы блюд по приемам пищи(в граммах)</t>
  </si>
  <si>
    <t>Каша жидкая молочная из манной крупы  с м-сл</t>
  </si>
  <si>
    <t>Суп картофельный гороховый (или фасолевый)</t>
  </si>
  <si>
    <t>45-47</t>
  </si>
  <si>
    <t xml:space="preserve">Салат из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</si>
  <si>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</si>
  <si>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овощей "Осенний"</t>
  </si>
  <si>
    <t>Рис отварной с м-сл</t>
  </si>
  <si>
    <t xml:space="preserve">Сердце в соусе </t>
  </si>
  <si>
    <t>Чай черный байховый с молоком</t>
  </si>
  <si>
    <t>Суп картофельный с клецками</t>
  </si>
  <si>
    <t>Тефтели мясные (говядина) в томатном соусе</t>
  </si>
  <si>
    <t>278-673</t>
  </si>
  <si>
    <t>Шницель рыбный натуральный с м-сл</t>
  </si>
  <si>
    <t>Каша вязкая из крупы пшеничной "Артек" с м-сл</t>
  </si>
  <si>
    <t>Каша рассыпчатая ячневая  с  м-сл</t>
  </si>
  <si>
    <t>Плов из говядины</t>
  </si>
  <si>
    <t xml:space="preserve">Плоды  свежие </t>
  </si>
  <si>
    <t>Плоды свежие</t>
  </si>
  <si>
    <t>Плоды  свежие</t>
  </si>
  <si>
    <t xml:space="preserve">Овощи натуральные (соленые или квашеные)              по сезону  </t>
  </si>
  <si>
    <t>Печень тушеная в сметанном соусе</t>
  </si>
  <si>
    <t xml:space="preserve">Салат из зеленого горошка с яйцом </t>
  </si>
  <si>
    <t xml:space="preserve">Рагу из овощей </t>
  </si>
  <si>
    <t xml:space="preserve">Рыба ,запеченная в сметанном соусе </t>
  </si>
  <si>
    <t xml:space="preserve">Чай черный байховый с сахаром и лимоном </t>
  </si>
  <si>
    <t xml:space="preserve">Рыба ,тушенная  в томате с овощами </t>
  </si>
  <si>
    <t>не менее 525</t>
  </si>
  <si>
    <t>Запеканка из творога со сгущенным молоком</t>
  </si>
  <si>
    <t>Каша рассыпчатая перловая с м-сл</t>
  </si>
  <si>
    <t>Кондитерские изделия</t>
  </si>
  <si>
    <t>Бразильский горячий шоколад</t>
  </si>
  <si>
    <t>Бутерброд  с  сыром</t>
  </si>
  <si>
    <t>Суп картофельный с макаронными изделиями</t>
  </si>
  <si>
    <t>Салат из овощей "Степной"</t>
  </si>
  <si>
    <t>Салат из свеклы с сыром</t>
  </si>
  <si>
    <t>Икра овощная</t>
  </si>
  <si>
    <t xml:space="preserve">Икра овощная </t>
  </si>
  <si>
    <t>Салат из соленых огурцов с луком</t>
  </si>
  <si>
    <t xml:space="preserve">Запеканка из творога со сгущенным молоком </t>
  </si>
  <si>
    <t>Чахохбили из птицы</t>
  </si>
  <si>
    <t xml:space="preserve">Фрикадельки из кур в соусе </t>
  </si>
  <si>
    <t>Котлета рубленая куриная с м-сл</t>
  </si>
  <si>
    <t>Жаркое по-домашнему (из птицы)</t>
  </si>
  <si>
    <t>Лечо овощное (или икра овощная)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</si>
</sst>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wrapText="1"/>
    </xf>
    <xf numFmtId="0" fontId="26" fillId="3" borderId="3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righ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/>
    </xf>
    <xf numFmtId="0" fontId="26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right" vertical="center" wrapText="1"/>
    </xf>
    <xf numFmtId="0" fontId="29" fillId="3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wrapText="1"/>
    </xf>
    <xf numFmtId="0" fontId="30" fillId="0" borderId="5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5" fillId="2" borderId="8" xfId="0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="60" zoomScaleNormal="130" workbookViewId="0">
      <selection activeCell="B16" sqref="B16"/>
    </sheetView>
  </sheetViews>
  <sheetFormatPr defaultColWidth="8.44140625" defaultRowHeight="14.4" x14ac:dyDescent="0.3"/>
  <cols>
    <col min="1" max="1" width="6.33203125" customWidth="1"/>
    <col min="2" max="2" width="46" customWidth="1"/>
    <col min="3" max="3" width="14.6640625" customWidth="1"/>
    <col min="4" max="4" width="13.109375" customWidth="1"/>
    <col min="5" max="5" width="13.6640625" customWidth="1"/>
    <col min="6" max="6" width="13.5546875" customWidth="1"/>
    <col min="7" max="7" width="18.109375" customWidth="1"/>
  </cols>
  <sheetData>
    <row r="1" spans="1:7" ht="30" customHeight="1" x14ac:dyDescent="0.35">
      <c r="A1" s="96" t="s">
        <v>0</v>
      </c>
      <c r="B1" s="96"/>
    </row>
    <row r="2" spans="1:7" ht="18" x14ac:dyDescent="0.35">
      <c r="A2" s="1" t="s">
        <v>1</v>
      </c>
      <c r="B2" s="1"/>
    </row>
    <row r="3" spans="1:7" ht="21" x14ac:dyDescent="0.3">
      <c r="C3" s="2" t="s">
        <v>2</v>
      </c>
      <c r="G3" s="2"/>
    </row>
    <row r="4" spans="1:7" ht="15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30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23.25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20.25" customHeight="1" thickBot="1" x14ac:dyDescent="0.35">
      <c r="A7" s="68">
        <v>181</v>
      </c>
      <c r="B7" s="69" t="s">
        <v>72</v>
      </c>
      <c r="C7" s="70">
        <v>210</v>
      </c>
      <c r="D7" s="71">
        <v>6</v>
      </c>
      <c r="E7" s="71">
        <v>9.8000000000000007</v>
      </c>
      <c r="F7" s="71">
        <v>31.8</v>
      </c>
      <c r="G7" s="71">
        <v>239.8</v>
      </c>
    </row>
    <row r="8" spans="1:7" ht="15.75" customHeight="1" thickBot="1" x14ac:dyDescent="0.35">
      <c r="A8" s="8">
        <v>15</v>
      </c>
      <c r="B8" s="9" t="s">
        <v>66</v>
      </c>
      <c r="C8" s="10">
        <v>15</v>
      </c>
      <c r="D8" s="11">
        <v>3.5</v>
      </c>
      <c r="E8" s="11">
        <v>4.4000000000000004</v>
      </c>
      <c r="F8" s="11">
        <v>0</v>
      </c>
      <c r="G8" s="11">
        <v>54.6</v>
      </c>
    </row>
    <row r="9" spans="1:7" ht="14.25" customHeight="1" x14ac:dyDescent="0.3">
      <c r="A9" s="8">
        <v>767</v>
      </c>
      <c r="B9" s="21" t="s">
        <v>102</v>
      </c>
      <c r="C9" s="22">
        <v>200</v>
      </c>
      <c r="D9" s="23">
        <v>7.4</v>
      </c>
      <c r="E9" s="23">
        <v>6.2</v>
      </c>
      <c r="F9" s="23">
        <v>23.5</v>
      </c>
      <c r="G9" s="23">
        <v>252.3</v>
      </c>
    </row>
    <row r="10" spans="1:7" ht="14.4" customHeight="1" x14ac:dyDescent="0.3">
      <c r="A10" s="20" t="s">
        <v>14</v>
      </c>
      <c r="B10" s="21" t="s">
        <v>15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x14ac:dyDescent="0.3">
      <c r="A11" s="20" t="s">
        <v>14</v>
      </c>
      <c r="B11" s="21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.75" customHeight="1" x14ac:dyDescent="0.3">
      <c r="A12" s="8" t="s">
        <v>14</v>
      </c>
      <c r="B12" s="9" t="s">
        <v>101</v>
      </c>
      <c r="C12" s="10">
        <v>20</v>
      </c>
      <c r="D12" s="11">
        <v>1.5</v>
      </c>
      <c r="E12" s="11">
        <v>2</v>
      </c>
      <c r="F12" s="11">
        <v>15</v>
      </c>
      <c r="G12" s="11">
        <v>83.4</v>
      </c>
    </row>
    <row r="13" spans="1:7" ht="18" customHeight="1" x14ac:dyDescent="0.3">
      <c r="A13" s="8">
        <v>338</v>
      </c>
      <c r="B13" s="9" t="s">
        <v>88</v>
      </c>
      <c r="C13" s="10">
        <v>120</v>
      </c>
      <c r="D13" s="11">
        <v>0.5</v>
      </c>
      <c r="E13" s="11">
        <v>0.5</v>
      </c>
      <c r="F13" s="11">
        <v>11.8</v>
      </c>
      <c r="G13" s="11">
        <v>56.4</v>
      </c>
    </row>
    <row r="14" spans="1:7" x14ac:dyDescent="0.3">
      <c r="A14" s="12"/>
      <c r="B14" s="13" t="s">
        <v>17</v>
      </c>
      <c r="C14" s="14">
        <f>SUM(C7:C13)</f>
        <v>615</v>
      </c>
      <c r="D14" s="15">
        <f>SUM(D7:D13)</f>
        <v>22.599999999999998</v>
      </c>
      <c r="E14" s="15">
        <f>SUM(E7:E13)</f>
        <v>23.3</v>
      </c>
      <c r="F14" s="15">
        <f>SUM(F7:F13)</f>
        <v>103.89999999999999</v>
      </c>
      <c r="G14" s="16">
        <f>SUM(G7:G13)</f>
        <v>792.3</v>
      </c>
    </row>
    <row r="15" spans="1:7" ht="18" x14ac:dyDescent="0.35">
      <c r="A15" s="95" t="s">
        <v>18</v>
      </c>
      <c r="B15" s="95"/>
      <c r="C15" s="95"/>
      <c r="D15" s="95"/>
      <c r="E15" s="95"/>
      <c r="F15" s="95"/>
      <c r="G15" s="95"/>
    </row>
    <row r="16" spans="1:7" ht="28.8" x14ac:dyDescent="0.3">
      <c r="A16" s="4" t="s">
        <v>12</v>
      </c>
      <c r="B16" s="5" t="s">
        <v>91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7.25" customHeight="1" thickBot="1" x14ac:dyDescent="0.35">
      <c r="A17" s="19">
        <v>82</v>
      </c>
      <c r="B17" s="18" t="s">
        <v>19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</row>
    <row r="18" spans="1:7" ht="17.25" customHeight="1" thickBot="1" x14ac:dyDescent="0.35">
      <c r="A18" s="86">
        <v>600</v>
      </c>
      <c r="B18" s="87" t="s">
        <v>111</v>
      </c>
      <c r="C18" s="22">
        <v>100</v>
      </c>
      <c r="D18" s="11">
        <v>7.2</v>
      </c>
      <c r="E18" s="11">
        <v>9.4</v>
      </c>
      <c r="F18" s="11">
        <v>3.8</v>
      </c>
      <c r="G18" s="11">
        <v>127.6</v>
      </c>
    </row>
    <row r="19" spans="1:7" ht="17.25" customHeight="1" thickBot="1" x14ac:dyDescent="0.35">
      <c r="A19" s="8">
        <v>302</v>
      </c>
      <c r="B19" s="9" t="s">
        <v>35</v>
      </c>
      <c r="C19" s="10">
        <v>150</v>
      </c>
      <c r="D19" s="11">
        <v>8.6</v>
      </c>
      <c r="E19" s="11">
        <v>9.4</v>
      </c>
      <c r="F19" s="11">
        <v>38.6</v>
      </c>
      <c r="G19" s="11">
        <v>272.8</v>
      </c>
    </row>
    <row r="20" spans="1:7" ht="16.5" customHeight="1" x14ac:dyDescent="0.3">
      <c r="A20" s="88">
        <v>389</v>
      </c>
      <c r="B20" s="89" t="s">
        <v>64</v>
      </c>
      <c r="C20" s="10">
        <v>200</v>
      </c>
      <c r="D20" s="11">
        <v>1</v>
      </c>
      <c r="E20" s="11">
        <v>0.2</v>
      </c>
      <c r="F20" s="11">
        <v>20.2</v>
      </c>
      <c r="G20" s="11">
        <v>92</v>
      </c>
    </row>
    <row r="21" spans="1:7" ht="16.5" customHeight="1" x14ac:dyDescent="0.3">
      <c r="A21" s="20" t="s">
        <v>14</v>
      </c>
      <c r="B21" s="21" t="s">
        <v>15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5" customHeight="1" thickBot="1" x14ac:dyDescent="0.35">
      <c r="A22" s="20" t="s">
        <v>14</v>
      </c>
      <c r="B22" s="21" t="s">
        <v>16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4.4" customHeight="1" thickBot="1" x14ac:dyDescent="0.35">
      <c r="A23" s="88">
        <v>386</v>
      </c>
      <c r="B23" s="89" t="s">
        <v>65</v>
      </c>
      <c r="C23" s="10">
        <v>100</v>
      </c>
      <c r="D23" s="11">
        <v>2.9</v>
      </c>
      <c r="E23" s="11">
        <v>2.5</v>
      </c>
      <c r="F23" s="11">
        <v>4</v>
      </c>
      <c r="G23" s="11">
        <v>50</v>
      </c>
    </row>
    <row r="24" spans="1:7" x14ac:dyDescent="0.3">
      <c r="A24" s="12"/>
      <c r="B24" s="13" t="s">
        <v>23</v>
      </c>
      <c r="C24" s="27">
        <f>SUM(C16:C23)</f>
        <v>880</v>
      </c>
      <c r="D24" s="15">
        <f>SUM(D16:D23)</f>
        <v>26.999999999999996</v>
      </c>
      <c r="E24" s="15">
        <f>SUM(E16:E23)</f>
        <v>26.2</v>
      </c>
      <c r="F24" s="15">
        <f>SUM(F16:F23)</f>
        <v>109.10000000000001</v>
      </c>
      <c r="G24" s="15">
        <f>SUM(G16:G23)</f>
        <v>784.7</v>
      </c>
    </row>
    <row r="25" spans="1:7" ht="18" x14ac:dyDescent="0.35">
      <c r="A25" s="28"/>
      <c r="B25" s="29" t="s">
        <v>24</v>
      </c>
      <c r="C25" s="30">
        <f>SUM(C14+C24)</f>
        <v>1495</v>
      </c>
      <c r="D25" s="15">
        <f>D14+D24</f>
        <v>49.599999999999994</v>
      </c>
      <c r="E25" s="15">
        <f>E14+E24</f>
        <v>49.5</v>
      </c>
      <c r="F25" s="15">
        <f>F14+F24</f>
        <v>213</v>
      </c>
      <c r="G25" s="15">
        <f>G14+G24</f>
        <v>1577</v>
      </c>
    </row>
    <row r="27" spans="1:7" ht="16.5" customHeight="1" x14ac:dyDescent="0.3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topLeftCell="A7" zoomScale="60" zoomScaleNormal="130" workbookViewId="0">
      <selection activeCell="G17" sqref="G17"/>
    </sheetView>
  </sheetViews>
  <sheetFormatPr defaultColWidth="8.44140625" defaultRowHeight="14.4" x14ac:dyDescent="0.3"/>
  <cols>
    <col min="1" max="1" width="8" customWidth="1"/>
    <col min="2" max="2" width="45.5546875" customWidth="1"/>
    <col min="3" max="3" width="15.5546875" customWidth="1"/>
    <col min="4" max="4" width="12.33203125" customWidth="1"/>
    <col min="5" max="5" width="13.6640625" customWidth="1"/>
    <col min="6" max="6" width="13.5546875" customWidth="1"/>
    <col min="7" max="7" width="18.6640625" customWidth="1"/>
  </cols>
  <sheetData>
    <row r="1" spans="1:7" ht="18" x14ac:dyDescent="0.35">
      <c r="A1" s="96" t="s">
        <v>42</v>
      </c>
      <c r="B1" s="96"/>
    </row>
    <row r="2" spans="1:7" ht="18" x14ac:dyDescent="0.35">
      <c r="A2" s="1" t="s">
        <v>44</v>
      </c>
      <c r="B2" s="1"/>
    </row>
    <row r="3" spans="1:7" ht="21" x14ac:dyDescent="0.3">
      <c r="C3" s="31" t="s">
        <v>52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" customHeight="1" x14ac:dyDescent="0.3">
      <c r="A6" s="94" t="s">
        <v>11</v>
      </c>
      <c r="B6" s="94"/>
      <c r="C6" s="94"/>
      <c r="D6" s="94"/>
      <c r="E6" s="94"/>
      <c r="F6" s="94"/>
      <c r="G6" s="94"/>
    </row>
    <row r="7" spans="1:7" ht="18" customHeight="1" thickBot="1" x14ac:dyDescent="0.35">
      <c r="A7" s="64"/>
      <c r="B7" s="64"/>
      <c r="C7" s="64"/>
      <c r="D7" s="64"/>
      <c r="E7" s="64"/>
      <c r="F7" s="64"/>
      <c r="G7" s="64"/>
    </row>
    <row r="8" spans="1:7" ht="18.75" customHeight="1" thickBot="1" x14ac:dyDescent="0.35">
      <c r="A8" s="32" t="s">
        <v>14</v>
      </c>
      <c r="B8" s="5" t="s">
        <v>115</v>
      </c>
      <c r="C8" s="33">
        <v>80</v>
      </c>
      <c r="D8" s="34">
        <v>1.6</v>
      </c>
      <c r="E8" s="34">
        <v>7.2</v>
      </c>
      <c r="F8" s="34">
        <v>6.3</v>
      </c>
      <c r="G8" s="34">
        <v>95.2</v>
      </c>
    </row>
    <row r="9" spans="1:7" ht="18" customHeight="1" thickBot="1" x14ac:dyDescent="0.35">
      <c r="A9" s="8" t="s">
        <v>83</v>
      </c>
      <c r="B9" s="9" t="s">
        <v>82</v>
      </c>
      <c r="C9" s="10">
        <v>120</v>
      </c>
      <c r="D9" s="11">
        <v>13.1</v>
      </c>
      <c r="E9" s="11">
        <v>17.399999999999999</v>
      </c>
      <c r="F9" s="11">
        <v>17.100000000000001</v>
      </c>
      <c r="G9" s="11">
        <v>284.89999999999998</v>
      </c>
    </row>
    <row r="10" spans="1:7" ht="16.5" customHeight="1" thickBot="1" x14ac:dyDescent="0.35">
      <c r="A10" s="8">
        <v>309</v>
      </c>
      <c r="B10" s="9" t="s">
        <v>29</v>
      </c>
      <c r="C10" s="10">
        <v>150</v>
      </c>
      <c r="D10" s="23">
        <v>5.6</v>
      </c>
      <c r="E10" s="23">
        <v>7.9</v>
      </c>
      <c r="F10" s="23">
        <v>35</v>
      </c>
      <c r="G10" s="23">
        <v>230.8</v>
      </c>
    </row>
    <row r="11" spans="1:7" ht="16.5" customHeight="1" thickBot="1" x14ac:dyDescent="0.35">
      <c r="A11" s="8">
        <v>389</v>
      </c>
      <c r="B11" s="9" t="s">
        <v>64</v>
      </c>
      <c r="C11" s="10">
        <v>200</v>
      </c>
      <c r="D11" s="11">
        <v>1</v>
      </c>
      <c r="E11" s="11">
        <v>0.2</v>
      </c>
      <c r="F11" s="11">
        <v>20.2</v>
      </c>
      <c r="G11" s="11">
        <v>92</v>
      </c>
    </row>
    <row r="12" spans="1:7" ht="14.4" customHeight="1" thickBot="1" x14ac:dyDescent="0.35">
      <c r="A12" s="20" t="s">
        <v>14</v>
      </c>
      <c r="B12" s="21" t="s">
        <v>15</v>
      </c>
      <c r="C12" s="22">
        <v>30</v>
      </c>
      <c r="D12" s="23">
        <v>2.2999999999999998</v>
      </c>
      <c r="E12" s="23">
        <v>0.2</v>
      </c>
      <c r="F12" s="23">
        <v>15.1</v>
      </c>
      <c r="G12" s="23">
        <v>71</v>
      </c>
    </row>
    <row r="13" spans="1:7" ht="14.4" customHeight="1" thickBot="1" x14ac:dyDescent="0.35">
      <c r="A13" s="20" t="s">
        <v>14</v>
      </c>
      <c r="B13" s="21" t="s">
        <v>16</v>
      </c>
      <c r="C13" s="22">
        <v>20</v>
      </c>
      <c r="D13" s="23">
        <v>1.4</v>
      </c>
      <c r="E13" s="23">
        <v>0.2</v>
      </c>
      <c r="F13" s="23">
        <v>6.7</v>
      </c>
      <c r="G13" s="23">
        <v>34.799999999999997</v>
      </c>
    </row>
    <row r="14" spans="1:7" ht="14.4" customHeight="1" thickBot="1" x14ac:dyDescent="0.35">
      <c r="A14" s="8"/>
      <c r="B14" s="9"/>
      <c r="C14" s="10"/>
      <c r="D14" s="11"/>
      <c r="E14" s="11"/>
      <c r="F14" s="11"/>
      <c r="G14" s="11"/>
    </row>
    <row r="15" spans="1:7" ht="17.25" customHeight="1" x14ac:dyDescent="0.3">
      <c r="A15" s="42"/>
      <c r="B15" s="43" t="s">
        <v>17</v>
      </c>
      <c r="C15" s="44">
        <f>SUM(C8:C14)</f>
        <v>600</v>
      </c>
      <c r="D15" s="45">
        <f>SUM(D8:D14)</f>
        <v>24.999999999999996</v>
      </c>
      <c r="E15" s="45">
        <f>SUM(E8:E14)</f>
        <v>33.100000000000009</v>
      </c>
      <c r="F15" s="45">
        <f>SUM(F8:F14)</f>
        <v>100.4</v>
      </c>
      <c r="G15" s="45">
        <f>SUM(G8:G14)</f>
        <v>808.69999999999993</v>
      </c>
    </row>
    <row r="16" spans="1:7" ht="19.5" customHeight="1" x14ac:dyDescent="0.35">
      <c r="A16" s="99" t="s">
        <v>18</v>
      </c>
      <c r="B16" s="99"/>
      <c r="C16" s="99"/>
      <c r="D16" s="99"/>
      <c r="E16" s="99"/>
      <c r="F16" s="99"/>
      <c r="G16" s="99"/>
    </row>
    <row r="17" spans="1:7" ht="17.25" customHeight="1" thickBot="1" x14ac:dyDescent="0.35">
      <c r="A17" s="46">
        <v>142</v>
      </c>
      <c r="B17" s="5" t="s">
        <v>77</v>
      </c>
      <c r="C17" s="33">
        <v>60</v>
      </c>
      <c r="D17" s="34">
        <v>1</v>
      </c>
      <c r="E17" s="34">
        <v>3.2</v>
      </c>
      <c r="F17" s="34">
        <v>7.4</v>
      </c>
      <c r="G17" s="34">
        <v>62.9</v>
      </c>
    </row>
    <row r="18" spans="1:7" ht="15" thickBot="1" x14ac:dyDescent="0.35">
      <c r="A18" s="40">
        <v>102</v>
      </c>
      <c r="B18" s="41" t="s">
        <v>73</v>
      </c>
      <c r="C18" s="10">
        <v>200</v>
      </c>
      <c r="D18" s="11">
        <v>4.5999999999999996</v>
      </c>
      <c r="E18" s="11">
        <v>4.4000000000000004</v>
      </c>
      <c r="F18" s="11">
        <v>15.2</v>
      </c>
      <c r="G18" s="11">
        <v>117.8</v>
      </c>
    </row>
    <row r="19" spans="1:7" ht="15" thickBot="1" x14ac:dyDescent="0.35">
      <c r="A19" s="8">
        <v>232</v>
      </c>
      <c r="B19" s="21" t="s">
        <v>95</v>
      </c>
      <c r="C19" s="10">
        <v>100</v>
      </c>
      <c r="D19" s="23">
        <v>8.1999999999999993</v>
      </c>
      <c r="E19" s="23">
        <v>8.6999999999999993</v>
      </c>
      <c r="F19" s="23">
        <v>16.3</v>
      </c>
      <c r="G19" s="23">
        <v>155.6</v>
      </c>
    </row>
    <row r="20" spans="1:7" ht="17.25" customHeight="1" thickBot="1" x14ac:dyDescent="0.35">
      <c r="A20" s="8">
        <v>304</v>
      </c>
      <c r="B20" s="9" t="s">
        <v>78</v>
      </c>
      <c r="C20" s="10">
        <v>150</v>
      </c>
      <c r="D20" s="11">
        <v>3.9</v>
      </c>
      <c r="E20" s="11">
        <v>8.8000000000000007</v>
      </c>
      <c r="F20" s="11">
        <v>39</v>
      </c>
      <c r="G20" s="11">
        <v>250.1</v>
      </c>
    </row>
    <row r="21" spans="1:7" ht="14.4" customHeight="1" thickBot="1" x14ac:dyDescent="0.35">
      <c r="A21" s="20">
        <v>349</v>
      </c>
      <c r="B21" s="21" t="s">
        <v>30</v>
      </c>
      <c r="C21" s="10">
        <v>180</v>
      </c>
      <c r="D21" s="23">
        <v>0.4</v>
      </c>
      <c r="E21" s="23">
        <v>0</v>
      </c>
      <c r="F21" s="23">
        <v>24.8</v>
      </c>
      <c r="G21" s="23">
        <v>101.7</v>
      </c>
    </row>
    <row r="22" spans="1:7" ht="14.4" customHeight="1" x14ac:dyDescent="0.3">
      <c r="A22" s="8" t="s">
        <v>14</v>
      </c>
      <c r="B22" s="9" t="s">
        <v>31</v>
      </c>
      <c r="C22" s="10">
        <v>45</v>
      </c>
      <c r="D22" s="11">
        <v>3.5</v>
      </c>
      <c r="E22" s="11">
        <v>0.3</v>
      </c>
      <c r="F22" s="11">
        <v>22.7</v>
      </c>
      <c r="G22" s="11">
        <v>106.5</v>
      </c>
    </row>
    <row r="23" spans="1:7" ht="14.4" customHeight="1" thickBot="1" x14ac:dyDescent="0.35">
      <c r="A23" s="8" t="s">
        <v>14</v>
      </c>
      <c r="B23" s="9" t="s">
        <v>22</v>
      </c>
      <c r="C23" s="22">
        <v>25</v>
      </c>
      <c r="D23" s="23">
        <v>1.7</v>
      </c>
      <c r="E23" s="23">
        <v>0.3</v>
      </c>
      <c r="F23" s="23">
        <v>8.4</v>
      </c>
      <c r="G23" s="23">
        <v>43.5</v>
      </c>
    </row>
    <row r="24" spans="1:7" ht="14.4" customHeight="1" thickBot="1" x14ac:dyDescent="0.35">
      <c r="A24" s="91">
        <v>223</v>
      </c>
      <c r="B24" s="92" t="s">
        <v>110</v>
      </c>
      <c r="C24" s="33">
        <v>90</v>
      </c>
      <c r="D24" s="34">
        <v>18</v>
      </c>
      <c r="E24" s="34">
        <v>11.6</v>
      </c>
      <c r="F24" s="34">
        <v>21.9</v>
      </c>
      <c r="G24" s="34">
        <v>263.39999999999998</v>
      </c>
    </row>
    <row r="25" spans="1:7" ht="14.4" customHeight="1" thickBot="1" x14ac:dyDescent="0.35">
      <c r="A25" s="8"/>
      <c r="B25" s="9"/>
      <c r="C25" s="10"/>
      <c r="D25" s="11"/>
      <c r="E25" s="11"/>
      <c r="F25" s="11"/>
      <c r="G25" s="11"/>
    </row>
    <row r="26" spans="1:7" ht="19.5" customHeight="1" x14ac:dyDescent="0.3">
      <c r="A26" s="12"/>
      <c r="B26" s="13" t="s">
        <v>23</v>
      </c>
      <c r="C26" s="27">
        <f>SUM(C17:C25)</f>
        <v>850</v>
      </c>
      <c r="D26" s="52">
        <f>SUM(D17:D25)</f>
        <v>41.3</v>
      </c>
      <c r="E26" s="52">
        <f>SUM(E17:E25)</f>
        <v>37.300000000000004</v>
      </c>
      <c r="F26" s="52">
        <f>SUM(F17:F25)</f>
        <v>155.70000000000002</v>
      </c>
      <c r="G26" s="52">
        <f>SUM(G17:G25)</f>
        <v>1101.5</v>
      </c>
    </row>
    <row r="27" spans="1:7" ht="21" customHeight="1" x14ac:dyDescent="0.35">
      <c r="A27" s="28"/>
      <c r="B27" s="29" t="s">
        <v>24</v>
      </c>
      <c r="C27" s="27">
        <f>SUM(C15+C26)</f>
        <v>1450</v>
      </c>
      <c r="D27" s="52">
        <f>SUM(D15+D26)</f>
        <v>66.3</v>
      </c>
      <c r="E27" s="52">
        <f>SUM(E15+E26)</f>
        <v>70.400000000000006</v>
      </c>
      <c r="F27" s="52">
        <f>SUM(F15+F26)</f>
        <v>256.10000000000002</v>
      </c>
      <c r="G27" s="52">
        <f>SUM(G15+G26)</f>
        <v>1910.1999999999998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view="pageBreakPreview" zoomScale="60" zoomScaleNormal="100" workbookViewId="0">
      <selection activeCell="H16" sqref="H16"/>
    </sheetView>
  </sheetViews>
  <sheetFormatPr defaultColWidth="8.6640625" defaultRowHeight="14.4" x14ac:dyDescent="0.3"/>
  <cols>
    <col min="2" max="2" width="20.109375" customWidth="1"/>
    <col min="3" max="3" width="23.33203125" customWidth="1"/>
    <col min="4" max="4" width="24" customWidth="1"/>
    <col min="5" max="5" width="22" customWidth="1"/>
    <col min="6" max="6" width="25.44140625" customWidth="1"/>
  </cols>
  <sheetData>
    <row r="3" spans="2:6" ht="17.399999999999999" x14ac:dyDescent="0.3">
      <c r="B3" s="54"/>
    </row>
    <row r="4" spans="2:6" ht="29.4" thickBot="1" x14ac:dyDescent="0.6">
      <c r="B4" s="55" t="s">
        <v>70</v>
      </c>
      <c r="C4" s="56"/>
      <c r="D4" s="56"/>
      <c r="E4" s="57"/>
      <c r="F4" s="57"/>
    </row>
    <row r="5" spans="2:6" ht="33.75" customHeight="1" thickBot="1" x14ac:dyDescent="0.35">
      <c r="B5" s="100" t="s">
        <v>11</v>
      </c>
      <c r="C5" s="102" t="s">
        <v>53</v>
      </c>
      <c r="D5" s="102"/>
      <c r="E5" s="102"/>
      <c r="F5" s="58" t="s">
        <v>7</v>
      </c>
    </row>
    <row r="6" spans="2:6" ht="22.5" customHeight="1" thickBot="1" x14ac:dyDescent="0.35">
      <c r="B6" s="101"/>
      <c r="C6" s="59" t="s">
        <v>54</v>
      </c>
      <c r="D6" s="59" t="s">
        <v>55</v>
      </c>
      <c r="E6" s="59" t="s">
        <v>56</v>
      </c>
      <c r="F6" s="60"/>
    </row>
    <row r="7" spans="2:6" ht="22.5" customHeight="1" thickBot="1" x14ac:dyDescent="0.35">
      <c r="B7" s="65" t="s">
        <v>57</v>
      </c>
      <c r="C7" s="59">
        <v>16.899999999999999</v>
      </c>
      <c r="D7" s="59">
        <v>17.399999999999999</v>
      </c>
      <c r="E7" s="59">
        <v>73.7</v>
      </c>
      <c r="F7" s="72">
        <v>517</v>
      </c>
    </row>
    <row r="8" spans="2:6" ht="26.25" customHeight="1" thickBot="1" x14ac:dyDescent="0.35">
      <c r="B8" s="65" t="s">
        <v>58</v>
      </c>
      <c r="C8" s="59">
        <v>25.7</v>
      </c>
      <c r="D8" s="59">
        <v>25</v>
      </c>
      <c r="E8" s="59">
        <v>86</v>
      </c>
      <c r="F8" s="60">
        <v>680.8</v>
      </c>
    </row>
    <row r="9" spans="2:6" ht="22.5" customHeight="1" thickBot="1" x14ac:dyDescent="0.5">
      <c r="B9" s="67" t="s">
        <v>18</v>
      </c>
      <c r="C9" s="59"/>
      <c r="D9" s="59"/>
      <c r="E9" s="59"/>
      <c r="F9" s="60"/>
    </row>
    <row r="10" spans="2:6" ht="24.75" customHeight="1" thickBot="1" x14ac:dyDescent="0.35">
      <c r="B10" s="65" t="s">
        <v>57</v>
      </c>
      <c r="C10" s="59">
        <v>23.1</v>
      </c>
      <c r="D10" s="59">
        <v>23.7</v>
      </c>
      <c r="E10" s="59">
        <v>100.5</v>
      </c>
      <c r="F10" s="61">
        <v>705</v>
      </c>
    </row>
    <row r="11" spans="2:6" ht="28.5" customHeight="1" thickBot="1" x14ac:dyDescent="0.35">
      <c r="B11" s="65" t="s">
        <v>58</v>
      </c>
      <c r="C11" s="59">
        <v>32.5</v>
      </c>
      <c r="D11" s="59">
        <v>35.700000000000003</v>
      </c>
      <c r="E11" s="59">
        <v>115.5</v>
      </c>
      <c r="F11" s="61">
        <v>939.3</v>
      </c>
    </row>
    <row r="12" spans="2:6" ht="8.25" customHeight="1" x14ac:dyDescent="0.3"/>
    <row r="13" spans="2:6" ht="9" customHeight="1" x14ac:dyDescent="0.3"/>
    <row r="14" spans="2:6" ht="28.8" x14ac:dyDescent="0.55000000000000004">
      <c r="B14" s="56" t="s">
        <v>71</v>
      </c>
      <c r="C14" s="56"/>
      <c r="D14" s="56"/>
      <c r="E14" s="57"/>
    </row>
    <row r="15" spans="2:6" ht="21" customHeight="1" x14ac:dyDescent="0.3">
      <c r="B15" s="103"/>
      <c r="C15" s="102" t="s">
        <v>59</v>
      </c>
      <c r="D15" s="102"/>
      <c r="E15" s="102"/>
      <c r="F15" s="58"/>
    </row>
    <row r="16" spans="2:6" ht="21.75" customHeight="1" x14ac:dyDescent="0.3">
      <c r="B16" s="103"/>
      <c r="C16" s="59" t="s">
        <v>60</v>
      </c>
      <c r="D16" s="59" t="s">
        <v>61</v>
      </c>
      <c r="E16" s="59"/>
      <c r="F16" s="60"/>
    </row>
    <row r="17" spans="2:6" ht="27.75" customHeight="1" x14ac:dyDescent="0.3">
      <c r="B17" s="66" t="s">
        <v>57</v>
      </c>
      <c r="C17" s="59" t="s">
        <v>98</v>
      </c>
      <c r="D17" s="59" t="s">
        <v>62</v>
      </c>
      <c r="E17" s="59"/>
      <c r="F17" s="61"/>
    </row>
    <row r="18" spans="2:6" ht="29.25" customHeight="1" x14ac:dyDescent="0.3">
      <c r="B18" s="66" t="s">
        <v>58</v>
      </c>
      <c r="C18" s="59">
        <v>588</v>
      </c>
      <c r="D18" s="59">
        <v>864</v>
      </c>
      <c r="E18" s="62"/>
      <c r="F18" s="63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="60" zoomScaleNormal="130" workbookViewId="0">
      <selection activeCell="B28" sqref="B28"/>
    </sheetView>
  </sheetViews>
  <sheetFormatPr defaultColWidth="8.44140625" defaultRowHeight="14.4" x14ac:dyDescent="0.3"/>
  <cols>
    <col min="1" max="1" width="6.5546875" customWidth="1"/>
    <col min="2" max="2" width="47" customWidth="1"/>
    <col min="3" max="3" width="15.5546875" customWidth="1"/>
    <col min="4" max="4" width="12.44140625" customWidth="1"/>
    <col min="5" max="5" width="12.5546875" customWidth="1"/>
    <col min="6" max="6" width="15.5546875" customWidth="1"/>
    <col min="7" max="7" width="19" customWidth="1"/>
  </cols>
  <sheetData>
    <row r="1" spans="1:9" ht="18" x14ac:dyDescent="0.35">
      <c r="A1" s="96" t="s">
        <v>25</v>
      </c>
      <c r="B1" s="96"/>
    </row>
    <row r="2" spans="1:9" ht="18" x14ac:dyDescent="0.35">
      <c r="A2" s="1" t="s">
        <v>1</v>
      </c>
      <c r="B2" s="1"/>
    </row>
    <row r="3" spans="1:9" ht="21" x14ac:dyDescent="0.3">
      <c r="C3" s="31" t="s">
        <v>26</v>
      </c>
      <c r="G3" s="31"/>
    </row>
    <row r="4" spans="1:9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9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9" ht="18" customHeight="1" thickBot="1" x14ac:dyDescent="0.35">
      <c r="A6" s="98"/>
      <c r="B6" s="98"/>
      <c r="C6" s="98"/>
      <c r="D6" s="98"/>
      <c r="E6" s="98"/>
      <c r="F6" s="98"/>
      <c r="G6" s="98"/>
    </row>
    <row r="7" spans="1:9" ht="28.5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9" ht="16.5" customHeight="1" thickBot="1" x14ac:dyDescent="0.35">
      <c r="A8" s="20">
        <v>260</v>
      </c>
      <c r="B8" s="21" t="s">
        <v>20</v>
      </c>
      <c r="C8" s="22">
        <v>100</v>
      </c>
      <c r="D8" s="11">
        <v>14.3</v>
      </c>
      <c r="E8" s="11">
        <v>15.3</v>
      </c>
      <c r="F8" s="11">
        <v>2.5</v>
      </c>
      <c r="G8" s="11">
        <v>165.7</v>
      </c>
    </row>
    <row r="9" spans="1:9" ht="15" thickBot="1" x14ac:dyDescent="0.35">
      <c r="A9" s="8">
        <v>303</v>
      </c>
      <c r="B9" s="9" t="s">
        <v>85</v>
      </c>
      <c r="C9" s="10">
        <v>150</v>
      </c>
      <c r="D9" s="11">
        <v>4.0999999999999996</v>
      </c>
      <c r="E9" s="11">
        <v>7.6</v>
      </c>
      <c r="F9" s="11">
        <v>24.4</v>
      </c>
      <c r="G9" s="11">
        <v>181.9</v>
      </c>
    </row>
    <row r="10" spans="1:9" ht="15" thickBot="1" x14ac:dyDescent="0.35">
      <c r="A10" s="8">
        <v>378</v>
      </c>
      <c r="B10" s="21" t="s">
        <v>80</v>
      </c>
      <c r="C10" s="10">
        <v>180</v>
      </c>
      <c r="D10" s="11">
        <v>1.4</v>
      </c>
      <c r="E10" s="11">
        <v>1.3</v>
      </c>
      <c r="F10" s="11">
        <v>9.3000000000000007</v>
      </c>
      <c r="G10" s="11">
        <v>52.9</v>
      </c>
    </row>
    <row r="11" spans="1:9" ht="15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9" ht="15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9" x14ac:dyDescent="0.3">
      <c r="A13" s="12"/>
      <c r="B13" s="13" t="s">
        <v>17</v>
      </c>
      <c r="C13" s="35">
        <f>SUM(C7:C12)</f>
        <v>560</v>
      </c>
      <c r="D13" s="73">
        <f>SUM(D7:D12)</f>
        <v>24.2</v>
      </c>
      <c r="E13" s="73">
        <f>SUM(E7:E12)</f>
        <v>24.7</v>
      </c>
      <c r="F13" s="73">
        <f>SUM(F7:F12)</f>
        <v>59.300000000000004</v>
      </c>
      <c r="G13" s="73">
        <f>SUM(G7:G12)</f>
        <v>516.69999999999993</v>
      </c>
    </row>
    <row r="14" spans="1:9" ht="18.600000000000001" thickBot="1" x14ac:dyDescent="0.4">
      <c r="A14" s="95" t="s">
        <v>18</v>
      </c>
      <c r="B14" s="95"/>
      <c r="C14" s="95"/>
      <c r="D14" s="95"/>
      <c r="E14" s="95"/>
      <c r="F14" s="95"/>
      <c r="G14" s="95"/>
    </row>
    <row r="15" spans="1:9" ht="15.75" customHeight="1" x14ac:dyDescent="0.3">
      <c r="A15" s="32" t="s">
        <v>14</v>
      </c>
      <c r="B15" s="5" t="s">
        <v>107</v>
      </c>
      <c r="C15" s="33">
        <v>60</v>
      </c>
      <c r="D15" s="34">
        <v>1.2</v>
      </c>
      <c r="E15" s="34">
        <v>5.4</v>
      </c>
      <c r="F15" s="34">
        <v>4.7</v>
      </c>
      <c r="G15" s="34">
        <v>71.400000000000006</v>
      </c>
      <c r="I15" s="36"/>
    </row>
    <row r="16" spans="1:9" ht="17.25" customHeight="1" thickBot="1" x14ac:dyDescent="0.35">
      <c r="A16" s="8">
        <v>283</v>
      </c>
      <c r="B16" s="9" t="s">
        <v>34</v>
      </c>
      <c r="C16" s="10">
        <v>220</v>
      </c>
      <c r="D16" s="11">
        <v>2.1</v>
      </c>
      <c r="E16" s="11">
        <v>4.4000000000000004</v>
      </c>
      <c r="F16" s="11">
        <v>9.3000000000000007</v>
      </c>
      <c r="G16" s="11">
        <v>93.6</v>
      </c>
    </row>
    <row r="17" spans="1:7" ht="17.25" customHeight="1" thickBot="1" x14ac:dyDescent="0.35">
      <c r="A17" s="8">
        <v>229</v>
      </c>
      <c r="B17" s="21" t="s">
        <v>97</v>
      </c>
      <c r="C17" s="10">
        <v>100</v>
      </c>
      <c r="D17" s="23">
        <v>10.199999999999999</v>
      </c>
      <c r="E17" s="23">
        <v>5.4</v>
      </c>
      <c r="F17" s="23">
        <v>5.9</v>
      </c>
      <c r="G17" s="23">
        <v>114.8</v>
      </c>
    </row>
    <row r="18" spans="1:7" ht="16.5" customHeight="1" thickBot="1" x14ac:dyDescent="0.35">
      <c r="A18" s="8">
        <v>312</v>
      </c>
      <c r="B18" s="9" t="s">
        <v>40</v>
      </c>
      <c r="C18" s="10">
        <v>150</v>
      </c>
      <c r="D18" s="11">
        <v>3.4</v>
      </c>
      <c r="E18" s="11">
        <v>8.3000000000000007</v>
      </c>
      <c r="F18" s="11">
        <v>21.6</v>
      </c>
      <c r="G18" s="11">
        <v>174</v>
      </c>
    </row>
    <row r="19" spans="1:7" ht="16.5" customHeight="1" thickBot="1" x14ac:dyDescent="0.35">
      <c r="A19" s="8">
        <v>388</v>
      </c>
      <c r="B19" s="9" t="s">
        <v>27</v>
      </c>
      <c r="C19" s="10">
        <v>180</v>
      </c>
      <c r="D19" s="11">
        <v>0.1</v>
      </c>
      <c r="E19" s="11">
        <v>0</v>
      </c>
      <c r="F19" s="11">
        <v>18.7</v>
      </c>
      <c r="G19" s="11">
        <v>82.7</v>
      </c>
    </row>
    <row r="20" spans="1:7" ht="16.5" customHeight="1" thickBot="1" x14ac:dyDescent="0.35">
      <c r="A20" s="20" t="s">
        <v>14</v>
      </c>
      <c r="B20" s="21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thickBot="1" x14ac:dyDescent="0.35">
      <c r="A21" s="20" t="s">
        <v>14</v>
      </c>
      <c r="B21" s="21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6.5" customHeight="1" thickBot="1" x14ac:dyDescent="0.35">
      <c r="A22" s="88">
        <v>338</v>
      </c>
      <c r="B22" s="89" t="s">
        <v>90</v>
      </c>
      <c r="C22" s="10">
        <v>150</v>
      </c>
      <c r="D22" s="11">
        <v>0.6</v>
      </c>
      <c r="E22" s="11">
        <v>0.6</v>
      </c>
      <c r="F22" s="11">
        <v>14.8</v>
      </c>
      <c r="G22" s="11">
        <v>70.5</v>
      </c>
    </row>
    <row r="23" spans="1:7" ht="18.75" customHeight="1" x14ac:dyDescent="0.3">
      <c r="A23" s="12"/>
      <c r="B23" s="13" t="s">
        <v>23</v>
      </c>
      <c r="C23" s="3">
        <f>SUM(C15:C22)</f>
        <v>930</v>
      </c>
      <c r="D23" s="15">
        <f>SUM(D15:D22)</f>
        <v>22.8</v>
      </c>
      <c r="E23" s="15">
        <f>SUM(E15:E22)</f>
        <v>24.700000000000003</v>
      </c>
      <c r="F23" s="15">
        <f>SUM(F15:F22)</f>
        <v>106.10000000000001</v>
      </c>
      <c r="G23" s="15">
        <f>SUM(G15:G22)</f>
        <v>757</v>
      </c>
    </row>
    <row r="24" spans="1:7" ht="18" x14ac:dyDescent="0.35">
      <c r="A24" s="28"/>
      <c r="B24" s="29" t="s">
        <v>24</v>
      </c>
      <c r="C24" s="3">
        <f>SUM(C13+C23)</f>
        <v>1490</v>
      </c>
      <c r="D24" s="15">
        <f>D13+D23</f>
        <v>47</v>
      </c>
      <c r="E24" s="15">
        <f>E13+E23</f>
        <v>49.400000000000006</v>
      </c>
      <c r="F24" s="15">
        <f>F13+F23</f>
        <v>165.4</v>
      </c>
      <c r="G24" s="15">
        <f>G13+G23</f>
        <v>1273.6999999999998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60" zoomScaleNormal="130" workbookViewId="0">
      <selection activeCell="F31" sqref="F31"/>
    </sheetView>
  </sheetViews>
  <sheetFormatPr defaultColWidth="8.44140625" defaultRowHeight="14.4" x14ac:dyDescent="0.3"/>
  <cols>
    <col min="1" max="1" width="8.5546875" customWidth="1"/>
    <col min="2" max="2" width="47.44140625" customWidth="1"/>
    <col min="3" max="3" width="15.88671875" customWidth="1"/>
    <col min="4" max="4" width="12.44140625" customWidth="1"/>
    <col min="5" max="5" width="13.6640625" customWidth="1"/>
    <col min="6" max="6" width="14.33203125" customWidth="1"/>
    <col min="7" max="7" width="18" customWidth="1"/>
  </cols>
  <sheetData>
    <row r="1" spans="1:7" ht="18" x14ac:dyDescent="0.35">
      <c r="A1" s="96" t="s">
        <v>32</v>
      </c>
      <c r="B1" s="96"/>
    </row>
    <row r="2" spans="1:7" ht="18" x14ac:dyDescent="0.35">
      <c r="A2" s="1" t="s">
        <v>1</v>
      </c>
      <c r="B2" s="1"/>
    </row>
    <row r="3" spans="1:7" ht="21" x14ac:dyDescent="0.3">
      <c r="C3" s="31" t="s">
        <v>33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" customHeight="1" x14ac:dyDescent="0.3">
      <c r="A6" s="94" t="s">
        <v>11</v>
      </c>
      <c r="B6" s="94"/>
      <c r="C6" s="94"/>
      <c r="D6" s="94"/>
      <c r="E6" s="94"/>
      <c r="F6" s="94"/>
      <c r="G6" s="94"/>
    </row>
    <row r="7" spans="1:7" ht="15.75" customHeight="1" thickBot="1" x14ac:dyDescent="0.35">
      <c r="A7" s="32">
        <v>223</v>
      </c>
      <c r="B7" s="18" t="s">
        <v>99</v>
      </c>
      <c r="C7" s="33">
        <v>170</v>
      </c>
      <c r="D7" s="34">
        <v>32.200000000000003</v>
      </c>
      <c r="E7" s="34">
        <v>22</v>
      </c>
      <c r="F7" s="34">
        <v>41.4</v>
      </c>
      <c r="G7" s="34">
        <v>497.5</v>
      </c>
    </row>
    <row r="8" spans="1:7" ht="14.4" customHeight="1" thickBot="1" x14ac:dyDescent="0.35">
      <c r="A8" s="8">
        <v>386</v>
      </c>
      <c r="B8" s="9" t="s">
        <v>65</v>
      </c>
      <c r="C8" s="10">
        <v>180</v>
      </c>
      <c r="D8" s="11">
        <v>5.2</v>
      </c>
      <c r="E8" s="11">
        <v>4.5</v>
      </c>
      <c r="F8" s="11">
        <v>7.2</v>
      </c>
      <c r="G8" s="11">
        <v>95.4</v>
      </c>
    </row>
    <row r="9" spans="1:7" ht="14.4" customHeight="1" thickBot="1" x14ac:dyDescent="0.35">
      <c r="A9" s="8" t="s">
        <v>14</v>
      </c>
      <c r="B9" s="9" t="s">
        <v>101</v>
      </c>
      <c r="C9" s="10">
        <v>20</v>
      </c>
      <c r="D9" s="11">
        <v>1.5</v>
      </c>
      <c r="E9" s="11">
        <v>2</v>
      </c>
      <c r="F9" s="11">
        <v>15</v>
      </c>
      <c r="G9" s="11">
        <v>83.4</v>
      </c>
    </row>
    <row r="10" spans="1:7" ht="14.4" customHeight="1" thickBot="1" x14ac:dyDescent="0.35">
      <c r="A10" s="8" t="s">
        <v>14</v>
      </c>
      <c r="B10" s="9" t="s">
        <v>15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4.4" customHeight="1" x14ac:dyDescent="0.3">
      <c r="A11" s="8" t="s">
        <v>14</v>
      </c>
      <c r="B11" s="9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4.4" customHeight="1" x14ac:dyDescent="0.3">
      <c r="A12" s="8">
        <v>338</v>
      </c>
      <c r="B12" s="9" t="s">
        <v>88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x14ac:dyDescent="0.3">
      <c r="A13" s="12"/>
      <c r="B13" s="37" t="s">
        <v>17</v>
      </c>
      <c r="C13" s="35">
        <f>SUM(C7:C12)</f>
        <v>540</v>
      </c>
      <c r="D13" s="15">
        <f>SUM(D7:D12)</f>
        <v>43.1</v>
      </c>
      <c r="E13" s="15">
        <f>SUM(E7:E12)</f>
        <v>29.4</v>
      </c>
      <c r="F13" s="15">
        <f>SUM(F7:F12)</f>
        <v>97.2</v>
      </c>
      <c r="G13" s="16">
        <f>SUM(G7:G12)</f>
        <v>838.49999999999989</v>
      </c>
    </row>
    <row r="14" spans="1:7" ht="18" x14ac:dyDescent="0.35">
      <c r="A14" s="95" t="s">
        <v>18</v>
      </c>
      <c r="B14" s="95"/>
      <c r="C14" s="95"/>
      <c r="D14" s="95"/>
      <c r="E14" s="95"/>
      <c r="F14" s="95"/>
      <c r="G14" s="95"/>
    </row>
    <row r="15" spans="1:7" ht="17.25" customHeight="1" x14ac:dyDescent="0.3">
      <c r="A15" s="17">
        <v>134</v>
      </c>
      <c r="B15" s="18" t="s">
        <v>76</v>
      </c>
      <c r="C15" s="6">
        <v>60</v>
      </c>
      <c r="D15" s="7">
        <v>3.6</v>
      </c>
      <c r="E15" s="7">
        <v>5.5</v>
      </c>
      <c r="F15" s="7">
        <v>6.2</v>
      </c>
      <c r="G15" s="7">
        <v>85.6</v>
      </c>
    </row>
    <row r="16" spans="1:7" ht="16.5" customHeight="1" x14ac:dyDescent="0.3">
      <c r="A16" s="40">
        <v>102</v>
      </c>
      <c r="B16" s="41" t="s">
        <v>73</v>
      </c>
      <c r="C16" s="10">
        <v>200</v>
      </c>
      <c r="D16" s="11">
        <v>4.5999999999999996</v>
      </c>
      <c r="E16" s="11">
        <v>4.4000000000000004</v>
      </c>
      <c r="F16" s="11">
        <v>15.2</v>
      </c>
      <c r="G16" s="11">
        <v>117.8</v>
      </c>
    </row>
    <row r="17" spans="1:7" ht="16.5" customHeight="1" x14ac:dyDescent="0.3">
      <c r="A17" s="88">
        <v>297</v>
      </c>
      <c r="B17" s="90" t="s">
        <v>112</v>
      </c>
      <c r="C17" s="10">
        <v>100</v>
      </c>
      <c r="D17" s="11">
        <v>9.6999999999999993</v>
      </c>
      <c r="E17" s="11">
        <v>15.2</v>
      </c>
      <c r="F17" s="11">
        <v>7.8</v>
      </c>
      <c r="G17" s="11">
        <v>208</v>
      </c>
    </row>
    <row r="18" spans="1:7" ht="15.75" customHeight="1" x14ac:dyDescent="0.3">
      <c r="A18" s="8">
        <v>302</v>
      </c>
      <c r="B18" s="9" t="s">
        <v>100</v>
      </c>
      <c r="C18" s="10">
        <v>150</v>
      </c>
      <c r="D18" s="11">
        <v>5.0999999999999996</v>
      </c>
      <c r="E18" s="11">
        <v>7.9</v>
      </c>
      <c r="F18" s="11">
        <v>31.8</v>
      </c>
      <c r="G18" s="11">
        <v>218.2</v>
      </c>
    </row>
    <row r="19" spans="1:7" ht="15" customHeight="1" x14ac:dyDescent="0.3">
      <c r="A19" s="88">
        <v>389</v>
      </c>
      <c r="B19" s="89" t="s">
        <v>64</v>
      </c>
      <c r="C19" s="10">
        <v>200</v>
      </c>
      <c r="D19" s="11">
        <v>1</v>
      </c>
      <c r="E19" s="11">
        <v>0.2</v>
      </c>
      <c r="F19" s="11">
        <v>20.2</v>
      </c>
      <c r="G19" s="11">
        <v>92</v>
      </c>
    </row>
    <row r="20" spans="1:7" ht="15" customHeight="1" x14ac:dyDescent="0.3">
      <c r="A20" s="8" t="s">
        <v>14</v>
      </c>
      <c r="B20" s="9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thickBot="1" x14ac:dyDescent="0.35">
      <c r="A21" s="8" t="s">
        <v>14</v>
      </c>
      <c r="B21" s="9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" customHeight="1" thickBot="1" x14ac:dyDescent="0.35">
      <c r="A22" s="88"/>
      <c r="B22" s="89"/>
      <c r="C22" s="10"/>
      <c r="D22" s="85"/>
      <c r="E22" s="85"/>
      <c r="F22" s="85"/>
      <c r="G22" s="85"/>
    </row>
    <row r="23" spans="1:7" ht="18" customHeight="1" x14ac:dyDescent="0.3">
      <c r="A23" s="25"/>
      <c r="B23" s="38" t="s">
        <v>23</v>
      </c>
      <c r="C23" s="35">
        <f>SUM(C15:C22)</f>
        <v>780</v>
      </c>
      <c r="D23" s="73">
        <f>SUM(D15:D22)</f>
        <v>29.2</v>
      </c>
      <c r="E23" s="73">
        <f>SUM(E15:E22)</f>
        <v>33.799999999999997</v>
      </c>
      <c r="F23" s="73">
        <f>SUM(F15:F22)</f>
        <v>112.30000000000001</v>
      </c>
      <c r="G23" s="73">
        <f>SUM(G15:G22)</f>
        <v>871.59999999999991</v>
      </c>
    </row>
    <row r="24" spans="1:7" ht="18" x14ac:dyDescent="0.35">
      <c r="A24" s="28"/>
      <c r="B24" s="29" t="s">
        <v>24</v>
      </c>
      <c r="C24" s="30">
        <f>SUM(C13+C23)</f>
        <v>1320</v>
      </c>
      <c r="D24" s="15">
        <f>D13+D23</f>
        <v>72.3</v>
      </c>
      <c r="E24" s="15">
        <f>E13+E23</f>
        <v>63.199999999999996</v>
      </c>
      <c r="F24" s="15">
        <f>F13+F23</f>
        <v>209.5</v>
      </c>
      <c r="G24" s="15">
        <f>SUM(G13+ G23 )</f>
        <v>1710.1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4" zoomScale="60" zoomScaleNormal="130" workbookViewId="0">
      <selection activeCell="B27" sqref="B27"/>
    </sheetView>
  </sheetViews>
  <sheetFormatPr defaultColWidth="8.44140625" defaultRowHeight="14.4" x14ac:dyDescent="0.3"/>
  <cols>
    <col min="1" max="1" width="8.6640625" customWidth="1"/>
    <col min="2" max="2" width="46.109375" customWidth="1"/>
    <col min="3" max="3" width="14.88671875" customWidth="1"/>
    <col min="4" max="4" width="12.88671875" customWidth="1"/>
    <col min="5" max="5" width="12.6640625" customWidth="1"/>
    <col min="6" max="6" width="16" customWidth="1"/>
    <col min="7" max="7" width="17.6640625" customWidth="1"/>
  </cols>
  <sheetData>
    <row r="1" spans="1:7" ht="18" x14ac:dyDescent="0.35">
      <c r="A1" s="96" t="s">
        <v>36</v>
      </c>
      <c r="B1" s="96"/>
    </row>
    <row r="2" spans="1:7" ht="18" x14ac:dyDescent="0.35">
      <c r="A2" s="1" t="s">
        <v>1</v>
      </c>
      <c r="B2" s="1"/>
    </row>
    <row r="3" spans="1:7" ht="21" x14ac:dyDescent="0.3">
      <c r="C3" s="39" t="s">
        <v>37</v>
      </c>
      <c r="G3" s="39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16.5" customHeight="1" thickBot="1" x14ac:dyDescent="0.35">
      <c r="A7" s="32" t="s">
        <v>14</v>
      </c>
      <c r="B7" s="5" t="s">
        <v>108</v>
      </c>
      <c r="C7" s="33">
        <v>80</v>
      </c>
      <c r="D7" s="34">
        <v>1.6</v>
      </c>
      <c r="E7" s="34">
        <v>7.2</v>
      </c>
      <c r="F7" s="34">
        <v>6.3</v>
      </c>
      <c r="G7" s="34">
        <v>95.2</v>
      </c>
    </row>
    <row r="8" spans="1:7" ht="16.5" customHeight="1" thickBot="1" x14ac:dyDescent="0.35">
      <c r="A8" s="8">
        <v>210</v>
      </c>
      <c r="B8" s="9" t="s">
        <v>38</v>
      </c>
      <c r="C8" s="10">
        <v>116</v>
      </c>
      <c r="D8" s="11">
        <v>10.9</v>
      </c>
      <c r="E8" s="11">
        <v>19.600000000000001</v>
      </c>
      <c r="F8" s="11">
        <v>2.2000000000000002</v>
      </c>
      <c r="G8" s="11">
        <v>227.2</v>
      </c>
    </row>
    <row r="9" spans="1:7" ht="16.5" customHeight="1" thickBot="1" x14ac:dyDescent="0.35">
      <c r="A9" s="8">
        <v>2</v>
      </c>
      <c r="B9" s="9" t="s">
        <v>63</v>
      </c>
      <c r="C9" s="10">
        <v>55</v>
      </c>
      <c r="D9" s="11">
        <v>2.4</v>
      </c>
      <c r="E9" s="11">
        <v>3.9</v>
      </c>
      <c r="F9" s="11">
        <v>27.8</v>
      </c>
      <c r="G9" s="11">
        <v>156</v>
      </c>
    </row>
    <row r="10" spans="1:7" ht="16.5" customHeight="1" thickBot="1" x14ac:dyDescent="0.35">
      <c r="A10" s="8">
        <v>389</v>
      </c>
      <c r="B10" s="9" t="s">
        <v>64</v>
      </c>
      <c r="C10" s="10">
        <v>200</v>
      </c>
      <c r="D10" s="11">
        <v>1</v>
      </c>
      <c r="E10" s="11">
        <v>0.2</v>
      </c>
      <c r="F10" s="11">
        <v>20.2</v>
      </c>
      <c r="G10" s="11">
        <v>92</v>
      </c>
    </row>
    <row r="11" spans="1:7" ht="16.5" customHeight="1" thickBot="1" x14ac:dyDescent="0.35">
      <c r="A11" s="8" t="s">
        <v>14</v>
      </c>
      <c r="B11" s="9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6.5" customHeight="1" thickBot="1" x14ac:dyDescent="0.35">
      <c r="A12" s="8">
        <v>338</v>
      </c>
      <c r="B12" s="9" t="s">
        <v>90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ht="19.5" customHeight="1" x14ac:dyDescent="0.3">
      <c r="A13" s="12"/>
      <c r="B13" s="37" t="s">
        <v>17</v>
      </c>
      <c r="C13" s="35">
        <f>SUM(C7:C12)</f>
        <v>591</v>
      </c>
      <c r="D13" s="15">
        <f>SUM(D7:D12)</f>
        <v>17.8</v>
      </c>
      <c r="E13" s="15">
        <f>SUM(E7:E12)</f>
        <v>31.599999999999998</v>
      </c>
      <c r="F13" s="15">
        <f>SUM(F7:F12)</f>
        <v>75</v>
      </c>
      <c r="G13" s="16">
        <f>SUM(G7:G12)</f>
        <v>661.59999999999991</v>
      </c>
    </row>
    <row r="14" spans="1:7" ht="18.75" customHeight="1" thickBot="1" x14ac:dyDescent="0.4">
      <c r="A14" s="95" t="s">
        <v>18</v>
      </c>
      <c r="B14" s="95"/>
      <c r="C14" s="95"/>
      <c r="D14" s="95"/>
      <c r="E14" s="95"/>
      <c r="F14" s="95"/>
      <c r="G14" s="95"/>
    </row>
    <row r="15" spans="1:7" ht="17.25" customHeight="1" thickBot="1" x14ac:dyDescent="0.35">
      <c r="A15" s="32">
        <v>67</v>
      </c>
      <c r="B15" s="5" t="s">
        <v>28</v>
      </c>
      <c r="C15" s="33">
        <v>60</v>
      </c>
      <c r="D15" s="34">
        <v>0.8</v>
      </c>
      <c r="E15" s="34">
        <v>6</v>
      </c>
      <c r="F15" s="34">
        <v>4.3</v>
      </c>
      <c r="G15" s="34">
        <v>75</v>
      </c>
    </row>
    <row r="16" spans="1:7" ht="15.75" customHeight="1" thickBot="1" x14ac:dyDescent="0.35">
      <c r="A16" s="8">
        <v>96</v>
      </c>
      <c r="B16" s="21" t="s">
        <v>49</v>
      </c>
      <c r="C16" s="22">
        <v>200</v>
      </c>
      <c r="D16" s="11">
        <v>1.9</v>
      </c>
      <c r="E16" s="11">
        <v>4.0999999999999996</v>
      </c>
      <c r="F16" s="11">
        <v>13.2</v>
      </c>
      <c r="G16" s="11">
        <v>97.8</v>
      </c>
    </row>
    <row r="17" spans="1:7" ht="18" customHeight="1" thickBot="1" x14ac:dyDescent="0.35">
      <c r="A17" s="8" t="s">
        <v>83</v>
      </c>
      <c r="B17" s="9" t="s">
        <v>82</v>
      </c>
      <c r="C17" s="10">
        <v>110</v>
      </c>
      <c r="D17" s="11">
        <v>8.6999999999999993</v>
      </c>
      <c r="E17" s="11">
        <v>11.6</v>
      </c>
      <c r="F17" s="11">
        <v>11.4</v>
      </c>
      <c r="G17" s="11">
        <v>189.9</v>
      </c>
    </row>
    <row r="18" spans="1:7" ht="17.25" customHeight="1" thickBot="1" x14ac:dyDescent="0.35">
      <c r="A18" s="8">
        <v>309</v>
      </c>
      <c r="B18" s="9" t="s">
        <v>29</v>
      </c>
      <c r="C18" s="10">
        <v>150</v>
      </c>
      <c r="D18" s="23">
        <v>5.6</v>
      </c>
      <c r="E18" s="23">
        <v>7.9</v>
      </c>
      <c r="F18" s="23">
        <v>35</v>
      </c>
      <c r="G18" s="23">
        <v>230.8</v>
      </c>
    </row>
    <row r="19" spans="1:7" ht="16.5" customHeight="1" thickBot="1" x14ac:dyDescent="0.35">
      <c r="A19" s="88">
        <v>767</v>
      </c>
      <c r="B19" s="87" t="s">
        <v>102</v>
      </c>
      <c r="C19" s="22">
        <v>200</v>
      </c>
      <c r="D19" s="23">
        <v>7.4</v>
      </c>
      <c r="E19" s="23">
        <v>6.2</v>
      </c>
      <c r="F19" s="23">
        <v>23.5</v>
      </c>
      <c r="G19" s="23">
        <v>252.3</v>
      </c>
    </row>
    <row r="20" spans="1:7" ht="16.5" customHeight="1" x14ac:dyDescent="0.3">
      <c r="A20" s="8" t="s">
        <v>14</v>
      </c>
      <c r="B20" s="9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x14ac:dyDescent="0.3">
      <c r="A21" s="8" t="s">
        <v>14</v>
      </c>
      <c r="B21" s="9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9.5" customHeight="1" x14ac:dyDescent="0.3">
      <c r="A22" s="12" t="s">
        <v>41</v>
      </c>
      <c r="B22" s="37" t="s">
        <v>23</v>
      </c>
      <c r="C22" s="3">
        <f>SUM(C15:C21)</f>
        <v>790</v>
      </c>
      <c r="D22" s="15">
        <f>SUM(D15:D21)</f>
        <v>29.599999999999998</v>
      </c>
      <c r="E22" s="15">
        <f>SUM(E15:E21)</f>
        <v>36.4</v>
      </c>
      <c r="F22" s="15">
        <f>SUM(F15:F21)</f>
        <v>118.50000000000001</v>
      </c>
      <c r="G22" s="15">
        <f>SUM(G15:G21)</f>
        <v>995.8</v>
      </c>
    </row>
    <row r="23" spans="1:7" ht="20.25" customHeight="1" x14ac:dyDescent="0.35">
      <c r="A23" s="28"/>
      <c r="B23" s="29" t="s">
        <v>24</v>
      </c>
      <c r="C23" s="30">
        <f>SUM(C13+C22)</f>
        <v>1381</v>
      </c>
      <c r="D23" s="15">
        <f>D13+D22</f>
        <v>47.4</v>
      </c>
      <c r="E23" s="15">
        <f>E13+E22</f>
        <v>68</v>
      </c>
      <c r="F23" s="15">
        <f>F13+F22</f>
        <v>193.5</v>
      </c>
      <c r="G23" s="15">
        <f>SUM(G13+G22)</f>
        <v>1657.3999999999999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B22" sqref="B22:G22"/>
    </sheetView>
  </sheetViews>
  <sheetFormatPr defaultColWidth="8.44140625" defaultRowHeight="14.4" x14ac:dyDescent="0.3"/>
  <cols>
    <col min="1" max="1" width="6.5546875" customWidth="1"/>
    <col min="2" max="2" width="47.33203125" customWidth="1"/>
    <col min="3" max="3" width="15.88671875" customWidth="1"/>
    <col min="4" max="4" width="12.6640625" customWidth="1"/>
    <col min="5" max="5" width="13.33203125" customWidth="1"/>
    <col min="6" max="6" width="13.88671875" customWidth="1"/>
    <col min="7" max="7" width="18.5546875" customWidth="1"/>
  </cols>
  <sheetData>
    <row r="1" spans="1:7" ht="18" x14ac:dyDescent="0.35">
      <c r="A1" s="96" t="s">
        <v>42</v>
      </c>
      <c r="B1" s="96"/>
    </row>
    <row r="2" spans="1:7" ht="18" x14ac:dyDescent="0.35">
      <c r="A2" s="1" t="s">
        <v>1</v>
      </c>
      <c r="B2" s="1"/>
    </row>
    <row r="3" spans="1:7" ht="21" x14ac:dyDescent="0.3">
      <c r="C3" s="31" t="s">
        <v>43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9.5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30.75" customHeight="1" thickBot="1" x14ac:dyDescent="0.35">
      <c r="A7" s="4" t="s">
        <v>74</v>
      </c>
      <c r="B7" s="5" t="s">
        <v>75</v>
      </c>
      <c r="C7" s="33">
        <v>80</v>
      </c>
      <c r="D7" s="34">
        <v>1.3</v>
      </c>
      <c r="E7" s="34">
        <v>4</v>
      </c>
      <c r="F7" s="34">
        <v>7.3</v>
      </c>
      <c r="G7" s="34">
        <v>72</v>
      </c>
    </row>
    <row r="8" spans="1:7" ht="18.75" customHeight="1" thickBot="1" x14ac:dyDescent="0.35">
      <c r="A8" s="8">
        <v>235</v>
      </c>
      <c r="B8" s="9" t="s">
        <v>84</v>
      </c>
      <c r="C8" s="8">
        <v>105</v>
      </c>
      <c r="D8" s="23">
        <v>18.2</v>
      </c>
      <c r="E8" s="23">
        <v>5.9</v>
      </c>
      <c r="F8" s="23">
        <v>5.9</v>
      </c>
      <c r="G8" s="23">
        <v>150.80000000000001</v>
      </c>
    </row>
    <row r="9" spans="1:7" ht="18.75" customHeight="1" thickBot="1" x14ac:dyDescent="0.35">
      <c r="A9" s="8">
        <v>304</v>
      </c>
      <c r="B9" s="21" t="s">
        <v>78</v>
      </c>
      <c r="C9" s="10">
        <v>150</v>
      </c>
      <c r="D9" s="11">
        <v>3.9</v>
      </c>
      <c r="E9" s="11">
        <v>8.8000000000000007</v>
      </c>
      <c r="F9" s="11">
        <v>39</v>
      </c>
      <c r="G9" s="11">
        <v>250.1</v>
      </c>
    </row>
    <row r="10" spans="1:7" ht="18.75" customHeight="1" thickBot="1" x14ac:dyDescent="0.35">
      <c r="A10" s="20">
        <v>377</v>
      </c>
      <c r="B10" s="21" t="s">
        <v>96</v>
      </c>
      <c r="C10" s="10">
        <v>186</v>
      </c>
      <c r="D10" s="11">
        <v>0.2</v>
      </c>
      <c r="E10" s="11">
        <v>0</v>
      </c>
      <c r="F10" s="11">
        <v>1.2</v>
      </c>
      <c r="G10" s="11">
        <v>6.1</v>
      </c>
    </row>
    <row r="11" spans="1:7" ht="18.75" customHeight="1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8" customHeight="1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3">
      <c r="A13" s="42"/>
      <c r="B13" s="43" t="s">
        <v>17</v>
      </c>
      <c r="C13" s="44">
        <f>SUM(C7:C12)</f>
        <v>571</v>
      </c>
      <c r="D13" s="45">
        <f>SUM(D7:D12)</f>
        <v>27.299999999999997</v>
      </c>
      <c r="E13" s="45">
        <f>SUM(E7:E12)</f>
        <v>19.100000000000001</v>
      </c>
      <c r="F13" s="45">
        <f>SUM(F7:F12)</f>
        <v>75.2</v>
      </c>
      <c r="G13" s="45">
        <f>SUM(G7:G12)</f>
        <v>584.79999999999995</v>
      </c>
    </row>
    <row r="14" spans="1:7" ht="20.25" customHeight="1" x14ac:dyDescent="0.35">
      <c r="A14" s="99" t="s">
        <v>18</v>
      </c>
      <c r="B14" s="99"/>
      <c r="C14" s="99"/>
      <c r="D14" s="99"/>
      <c r="E14" s="99"/>
      <c r="F14" s="99"/>
      <c r="G14" s="99"/>
    </row>
    <row r="15" spans="1:7" x14ac:dyDescent="0.3">
      <c r="A15" s="4">
        <v>47</v>
      </c>
      <c r="B15" s="5" t="s">
        <v>93</v>
      </c>
      <c r="C15" s="33">
        <v>60</v>
      </c>
      <c r="D15" s="34">
        <v>1.5</v>
      </c>
      <c r="E15" s="34">
        <v>4.4000000000000004</v>
      </c>
      <c r="F15" s="34">
        <v>1.7</v>
      </c>
      <c r="G15" s="34">
        <v>52.7</v>
      </c>
    </row>
    <row r="16" spans="1:7" ht="19.5" customHeight="1" x14ac:dyDescent="0.3">
      <c r="A16" s="8">
        <v>93</v>
      </c>
      <c r="B16" s="9" t="s">
        <v>69</v>
      </c>
      <c r="C16" s="10">
        <v>200</v>
      </c>
      <c r="D16" s="11">
        <v>1.4</v>
      </c>
      <c r="E16" s="11">
        <v>3.9</v>
      </c>
      <c r="F16" s="11">
        <v>8.6999999999999993</v>
      </c>
      <c r="G16" s="11">
        <v>83</v>
      </c>
    </row>
    <row r="17" spans="1:7" ht="17.25" customHeight="1" x14ac:dyDescent="0.3">
      <c r="A17" s="8">
        <v>262</v>
      </c>
      <c r="B17" s="21" t="s">
        <v>79</v>
      </c>
      <c r="C17" s="10">
        <v>100</v>
      </c>
      <c r="D17" s="11">
        <v>13.3</v>
      </c>
      <c r="E17" s="11">
        <v>9.1999999999999993</v>
      </c>
      <c r="F17" s="11">
        <v>8.9</v>
      </c>
      <c r="G17" s="11">
        <v>177.8</v>
      </c>
    </row>
    <row r="18" spans="1:7" ht="19.5" customHeight="1" thickBot="1" x14ac:dyDescent="0.35">
      <c r="A18" s="20">
        <v>302</v>
      </c>
      <c r="B18" s="21" t="s">
        <v>86</v>
      </c>
      <c r="C18" s="22">
        <v>150</v>
      </c>
      <c r="D18" s="23">
        <v>5.0999999999999996</v>
      </c>
      <c r="E18" s="23">
        <v>7.9</v>
      </c>
      <c r="F18" s="23">
        <v>31.8</v>
      </c>
      <c r="G18" s="23">
        <v>218.2</v>
      </c>
    </row>
    <row r="19" spans="1:7" ht="19.5" customHeight="1" thickBot="1" x14ac:dyDescent="0.35">
      <c r="A19" s="20">
        <v>349</v>
      </c>
      <c r="B19" s="21" t="s">
        <v>30</v>
      </c>
      <c r="C19" s="10">
        <v>180</v>
      </c>
      <c r="D19" s="23">
        <v>0.4</v>
      </c>
      <c r="E19" s="23">
        <v>0</v>
      </c>
      <c r="F19" s="23">
        <v>24.8</v>
      </c>
      <c r="G19" s="23">
        <v>101.7</v>
      </c>
    </row>
    <row r="20" spans="1:7" ht="17.25" customHeight="1" thickBot="1" x14ac:dyDescent="0.35">
      <c r="A20" s="8" t="s">
        <v>14</v>
      </c>
      <c r="B20" s="9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7.25" customHeight="1" thickBot="1" x14ac:dyDescent="0.35">
      <c r="A21" s="8" t="s">
        <v>14</v>
      </c>
      <c r="B21" s="9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7.25" customHeight="1" thickBot="1" x14ac:dyDescent="0.35">
      <c r="A22" s="91">
        <v>223</v>
      </c>
      <c r="B22" s="92" t="s">
        <v>110</v>
      </c>
      <c r="C22" s="33">
        <v>90</v>
      </c>
      <c r="D22" s="34">
        <v>18</v>
      </c>
      <c r="E22" s="34">
        <v>11.6</v>
      </c>
      <c r="F22" s="34">
        <v>21.9</v>
      </c>
      <c r="G22" s="34">
        <v>263.39999999999998</v>
      </c>
    </row>
    <row r="23" spans="1:7" ht="18.75" customHeight="1" x14ac:dyDescent="0.3">
      <c r="A23" s="12"/>
      <c r="B23" s="13" t="s">
        <v>23</v>
      </c>
      <c r="C23" s="27">
        <f>SUM(C15:C22)</f>
        <v>850</v>
      </c>
      <c r="D23" s="15">
        <f>SUM(D15:D22)</f>
        <v>44.899999999999991</v>
      </c>
      <c r="E23" s="15">
        <f>SUM(E15:E22)</f>
        <v>37.6</v>
      </c>
      <c r="F23" s="15">
        <f>SUM(F15:F22)</f>
        <v>128.9</v>
      </c>
      <c r="G23" s="15">
        <f>SUM(G15:G22)</f>
        <v>1046.8000000000002</v>
      </c>
    </row>
    <row r="24" spans="1:7" ht="18" x14ac:dyDescent="0.35">
      <c r="A24" s="28"/>
      <c r="B24" s="29" t="s">
        <v>24</v>
      </c>
      <c r="C24" s="30">
        <f>SUM(C13+C23)</f>
        <v>1421</v>
      </c>
      <c r="D24" s="15">
        <f>D13+D23</f>
        <v>72.199999999999989</v>
      </c>
      <c r="E24" s="15">
        <f>E13+E23</f>
        <v>56.7</v>
      </c>
      <c r="F24" s="15">
        <f>F13+F23</f>
        <v>204.10000000000002</v>
      </c>
      <c r="G24" s="15">
        <f>SUM(G13+G23)</f>
        <v>1631.6000000000001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4" zoomScale="60" zoomScaleNormal="130" workbookViewId="0">
      <selection activeCell="D26" sqref="D26"/>
    </sheetView>
  </sheetViews>
  <sheetFormatPr defaultColWidth="8.44140625" defaultRowHeight="14.4" x14ac:dyDescent="0.3"/>
  <cols>
    <col min="1" max="1" width="8.33203125" customWidth="1"/>
    <col min="2" max="2" width="46.5546875" customWidth="1"/>
    <col min="3" max="3" width="14.5546875" customWidth="1"/>
    <col min="4" max="4" width="12" customWidth="1"/>
    <col min="5" max="5" width="13.44140625" customWidth="1"/>
    <col min="6" max="6" width="14.5546875" customWidth="1"/>
    <col min="7" max="7" width="16.5546875" customWidth="1"/>
  </cols>
  <sheetData>
    <row r="1" spans="1:7" ht="18" x14ac:dyDescent="0.35">
      <c r="A1" s="96" t="s">
        <v>0</v>
      </c>
      <c r="B1" s="96"/>
    </row>
    <row r="2" spans="1:7" ht="18" x14ac:dyDescent="0.35">
      <c r="A2" s="1" t="s">
        <v>44</v>
      </c>
      <c r="B2" s="1"/>
    </row>
    <row r="3" spans="1:7" ht="21" x14ac:dyDescent="0.3">
      <c r="C3" s="31" t="s">
        <v>45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16.5" customHeight="1" thickBot="1" x14ac:dyDescent="0.35">
      <c r="A7" s="32" t="s">
        <v>14</v>
      </c>
      <c r="B7" s="5" t="s">
        <v>108</v>
      </c>
      <c r="C7" s="33">
        <v>80</v>
      </c>
      <c r="D7" s="34">
        <v>1.6</v>
      </c>
      <c r="E7" s="34">
        <v>7.2</v>
      </c>
      <c r="F7" s="34">
        <v>6.3</v>
      </c>
      <c r="G7" s="34">
        <v>95.2</v>
      </c>
    </row>
    <row r="8" spans="1:7" ht="16.5" customHeight="1" thickBot="1" x14ac:dyDescent="0.35">
      <c r="A8" s="8">
        <v>406</v>
      </c>
      <c r="B8" s="5" t="s">
        <v>67</v>
      </c>
      <c r="C8" s="10">
        <v>240</v>
      </c>
      <c r="D8" s="11">
        <v>18.2</v>
      </c>
      <c r="E8" s="11">
        <v>21.3</v>
      </c>
      <c r="F8" s="11">
        <v>32.799999999999997</v>
      </c>
      <c r="G8" s="11">
        <v>395.6</v>
      </c>
    </row>
    <row r="9" spans="1:7" ht="16.5" customHeight="1" thickBot="1" x14ac:dyDescent="0.35">
      <c r="A9" s="8">
        <v>379</v>
      </c>
      <c r="B9" s="9" t="s">
        <v>39</v>
      </c>
      <c r="C9" s="10">
        <v>180</v>
      </c>
      <c r="D9" s="11">
        <v>3</v>
      </c>
      <c r="E9" s="11">
        <v>2.2000000000000002</v>
      </c>
      <c r="F9" s="11">
        <v>24</v>
      </c>
      <c r="G9" s="11">
        <v>127.9</v>
      </c>
    </row>
    <row r="10" spans="1:7" ht="16.5" customHeight="1" thickBot="1" x14ac:dyDescent="0.35">
      <c r="A10" s="8" t="s">
        <v>14</v>
      </c>
      <c r="B10" s="9" t="s">
        <v>15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5" customHeight="1" thickBot="1" x14ac:dyDescent="0.35">
      <c r="A11" s="8" t="s">
        <v>14</v>
      </c>
      <c r="B11" s="9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8" customHeight="1" x14ac:dyDescent="0.3">
      <c r="A12" s="12"/>
      <c r="B12" s="13" t="s">
        <v>17</v>
      </c>
      <c r="C12" s="30">
        <f>SUM(C7:C11)</f>
        <v>550</v>
      </c>
      <c r="D12" s="15">
        <f>SUM(D7:D11)</f>
        <v>26.5</v>
      </c>
      <c r="E12" s="15">
        <f>SUM(E7:E11)</f>
        <v>31.099999999999998</v>
      </c>
      <c r="F12" s="15">
        <f>SUM(F7:F11)</f>
        <v>84.899999999999991</v>
      </c>
      <c r="G12" s="16">
        <f>SUM(G7:G11)</f>
        <v>724.5</v>
      </c>
    </row>
    <row r="13" spans="1:7" ht="18.600000000000001" thickBot="1" x14ac:dyDescent="0.4">
      <c r="A13" s="95" t="s">
        <v>18</v>
      </c>
      <c r="B13" s="95"/>
      <c r="C13" s="95"/>
      <c r="D13" s="95"/>
      <c r="E13" s="95"/>
      <c r="F13" s="95"/>
      <c r="G13" s="95"/>
    </row>
    <row r="14" spans="1:7" ht="17.25" customHeight="1" thickBot="1" x14ac:dyDescent="0.35">
      <c r="A14" s="81">
        <v>113</v>
      </c>
      <c r="B14" s="82" t="s">
        <v>109</v>
      </c>
      <c r="C14" s="83">
        <v>60</v>
      </c>
      <c r="D14" s="84">
        <v>0.5</v>
      </c>
      <c r="E14" s="84">
        <v>3</v>
      </c>
      <c r="F14" s="84">
        <v>1.1000000000000001</v>
      </c>
      <c r="G14" s="84">
        <v>33.6</v>
      </c>
    </row>
    <row r="15" spans="1:7" ht="17.25" customHeight="1" thickBot="1" x14ac:dyDescent="0.35">
      <c r="A15" s="19">
        <v>82</v>
      </c>
      <c r="B15" s="18" t="s">
        <v>19</v>
      </c>
      <c r="C15" s="6">
        <v>200</v>
      </c>
      <c r="D15" s="7">
        <v>1.6</v>
      </c>
      <c r="E15" s="7">
        <v>4</v>
      </c>
      <c r="F15" s="7">
        <v>10.4</v>
      </c>
      <c r="G15" s="7">
        <v>84.5</v>
      </c>
    </row>
    <row r="16" spans="1:7" ht="17.25" customHeight="1" thickBot="1" x14ac:dyDescent="0.35">
      <c r="A16" s="8">
        <v>265</v>
      </c>
      <c r="B16" s="9" t="s">
        <v>87</v>
      </c>
      <c r="C16" s="10">
        <v>200</v>
      </c>
      <c r="D16" s="11">
        <v>22</v>
      </c>
      <c r="E16" s="11">
        <v>22.5</v>
      </c>
      <c r="F16" s="11">
        <v>34.700000000000003</v>
      </c>
      <c r="G16" s="11">
        <v>429.3</v>
      </c>
    </row>
    <row r="17" spans="1:7" ht="15.75" customHeight="1" thickBot="1" x14ac:dyDescent="0.35">
      <c r="A17" s="88">
        <v>389</v>
      </c>
      <c r="B17" s="89" t="s">
        <v>64</v>
      </c>
      <c r="C17" s="10">
        <v>200</v>
      </c>
      <c r="D17" s="11">
        <v>1</v>
      </c>
      <c r="E17" s="11">
        <v>0.2</v>
      </c>
      <c r="F17" s="11">
        <v>20.2</v>
      </c>
      <c r="G17" s="11">
        <v>92</v>
      </c>
    </row>
    <row r="18" spans="1:7" ht="15.75" customHeight="1" thickBot="1" x14ac:dyDescent="0.35">
      <c r="A18" s="8" t="s">
        <v>14</v>
      </c>
      <c r="B18" s="9" t="s">
        <v>31</v>
      </c>
      <c r="C18" s="10">
        <v>45</v>
      </c>
      <c r="D18" s="11">
        <v>3.5</v>
      </c>
      <c r="E18" s="11">
        <v>0.3</v>
      </c>
      <c r="F18" s="11">
        <v>22.7</v>
      </c>
      <c r="G18" s="11">
        <v>106.5</v>
      </c>
    </row>
    <row r="19" spans="1:7" ht="15.75" customHeight="1" thickBot="1" x14ac:dyDescent="0.35">
      <c r="A19" s="8" t="s">
        <v>14</v>
      </c>
      <c r="B19" s="9" t="s">
        <v>22</v>
      </c>
      <c r="C19" s="22">
        <v>25</v>
      </c>
      <c r="D19" s="23">
        <v>1.7</v>
      </c>
      <c r="E19" s="23">
        <v>0.3</v>
      </c>
      <c r="F19" s="23">
        <v>8.4</v>
      </c>
      <c r="G19" s="23">
        <v>43.5</v>
      </c>
    </row>
    <row r="20" spans="1:7" ht="17.25" customHeight="1" thickBot="1" x14ac:dyDescent="0.35">
      <c r="A20" s="88" t="s">
        <v>14</v>
      </c>
      <c r="B20" s="89" t="s">
        <v>101</v>
      </c>
      <c r="C20" s="10">
        <v>20</v>
      </c>
      <c r="D20" s="11">
        <v>1.5</v>
      </c>
      <c r="E20" s="11">
        <v>2</v>
      </c>
      <c r="F20" s="11">
        <v>15</v>
      </c>
      <c r="G20" s="11">
        <v>83.4</v>
      </c>
    </row>
    <row r="21" spans="1:7" ht="18.75" customHeight="1" x14ac:dyDescent="0.3">
      <c r="A21" s="24"/>
      <c r="B21" s="13" t="s">
        <v>23</v>
      </c>
      <c r="C21" s="49">
        <f>SUM(C14:C20)</f>
        <v>750</v>
      </c>
      <c r="D21" s="50">
        <f>SUM(D14:D20)</f>
        <v>31.8</v>
      </c>
      <c r="E21" s="50">
        <f>SUM(E14:E20)</f>
        <v>32.299999999999997</v>
      </c>
      <c r="F21" s="50">
        <f>SUM(F14:F20)</f>
        <v>112.50000000000001</v>
      </c>
      <c r="G21" s="50">
        <f>SUM(G14:G20)</f>
        <v>872.8</v>
      </c>
    </row>
    <row r="22" spans="1:7" ht="18.600000000000001" thickBot="1" x14ac:dyDescent="0.4">
      <c r="A22" s="12"/>
      <c r="B22" s="29" t="s">
        <v>24</v>
      </c>
      <c r="C22" s="27">
        <f>SUM(C12+C21)</f>
        <v>1300</v>
      </c>
      <c r="D22" s="15">
        <f>SUM(D12+D21)</f>
        <v>58.3</v>
      </c>
      <c r="E22" s="15">
        <f>SUM(E12+E21)</f>
        <v>63.399999999999991</v>
      </c>
      <c r="F22" s="15">
        <f>SUM(F12+F21)</f>
        <v>197.4</v>
      </c>
      <c r="G22" s="15">
        <f>SUM(G12+G21)</f>
        <v>1597.3</v>
      </c>
    </row>
    <row r="23" spans="1:7" ht="15" thickBot="1" x14ac:dyDescent="0.35">
      <c r="A23" s="19"/>
      <c r="B23" s="18"/>
      <c r="C23" s="6"/>
      <c r="D23" s="7"/>
      <c r="E23" s="7"/>
      <c r="F23" s="7"/>
      <c r="G23" s="7"/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7" zoomScale="60" zoomScaleNormal="130" workbookViewId="0">
      <selection activeCell="C21" sqref="C21:G21"/>
    </sheetView>
  </sheetViews>
  <sheetFormatPr defaultColWidth="8.44140625" defaultRowHeight="14.4" x14ac:dyDescent="0.3"/>
  <cols>
    <col min="1" max="1" width="6.44140625" customWidth="1"/>
    <col min="2" max="2" width="47.5546875" customWidth="1"/>
    <col min="3" max="3" width="15.5546875" customWidth="1"/>
    <col min="4" max="4" width="12.33203125" customWidth="1"/>
    <col min="5" max="5" width="13.6640625" customWidth="1"/>
    <col min="6" max="6" width="14.44140625" customWidth="1"/>
    <col min="7" max="7" width="18.33203125" customWidth="1"/>
  </cols>
  <sheetData>
    <row r="1" spans="1:7" ht="18" x14ac:dyDescent="0.35">
      <c r="A1" s="96" t="s">
        <v>25</v>
      </c>
      <c r="B1" s="96"/>
    </row>
    <row r="2" spans="1:7" ht="18" x14ac:dyDescent="0.35">
      <c r="A2" s="1" t="s">
        <v>44</v>
      </c>
      <c r="B2" s="1"/>
    </row>
    <row r="3" spans="1:7" ht="21" x14ac:dyDescent="0.3">
      <c r="C3" s="31" t="s">
        <v>47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.75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30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7" ht="15.75" customHeight="1" thickBot="1" x14ac:dyDescent="0.35">
      <c r="A8" s="74">
        <v>261</v>
      </c>
      <c r="B8" s="75" t="s">
        <v>92</v>
      </c>
      <c r="C8" s="10">
        <v>100</v>
      </c>
      <c r="D8" s="11">
        <v>13.3</v>
      </c>
      <c r="E8" s="11">
        <v>9.1999999999999993</v>
      </c>
      <c r="F8" s="11">
        <v>8.9</v>
      </c>
      <c r="G8" s="11">
        <v>177.8</v>
      </c>
    </row>
    <row r="9" spans="1:7" ht="15.75" customHeight="1" thickBot="1" x14ac:dyDescent="0.35">
      <c r="A9" s="8">
        <v>302</v>
      </c>
      <c r="B9" s="21" t="s">
        <v>51</v>
      </c>
      <c r="C9" s="22">
        <v>150</v>
      </c>
      <c r="D9" s="11">
        <v>8.6</v>
      </c>
      <c r="E9" s="11">
        <v>9.4</v>
      </c>
      <c r="F9" s="11">
        <v>38.6</v>
      </c>
      <c r="G9" s="11">
        <v>272.8</v>
      </c>
    </row>
    <row r="10" spans="1:7" ht="14.4" customHeight="1" thickBot="1" x14ac:dyDescent="0.35">
      <c r="A10" s="8">
        <v>378</v>
      </c>
      <c r="B10" s="21" t="s">
        <v>80</v>
      </c>
      <c r="C10" s="10">
        <v>180</v>
      </c>
      <c r="D10" s="11">
        <v>1.4</v>
      </c>
      <c r="E10" s="11">
        <v>1.3</v>
      </c>
      <c r="F10" s="11">
        <v>9.3000000000000007</v>
      </c>
      <c r="G10" s="11">
        <v>52.9</v>
      </c>
    </row>
    <row r="11" spans="1:7" ht="16.5" customHeight="1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6.5" customHeight="1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thickBot="1" x14ac:dyDescent="0.35">
      <c r="A13" s="8"/>
      <c r="B13" s="9"/>
      <c r="C13" s="10"/>
      <c r="D13" s="11"/>
      <c r="E13" s="11"/>
      <c r="F13" s="11"/>
      <c r="G13" s="11"/>
    </row>
    <row r="14" spans="1:7" ht="18.75" customHeight="1" x14ac:dyDescent="0.3">
      <c r="A14" s="12"/>
      <c r="B14" s="13" t="s">
        <v>17</v>
      </c>
      <c r="C14" s="30">
        <f>SUM(C7:C13)</f>
        <v>560</v>
      </c>
      <c r="D14" s="15">
        <f>SUM(D7:D13)</f>
        <v>27.7</v>
      </c>
      <c r="E14" s="15">
        <f>SUM(E7:E13)</f>
        <v>20.399999999999999</v>
      </c>
      <c r="F14" s="15">
        <f>SUM(F7:F13)</f>
        <v>79.900000000000006</v>
      </c>
      <c r="G14" s="16">
        <f>SUM(G7:G13)</f>
        <v>619.69999999999993</v>
      </c>
    </row>
    <row r="15" spans="1:7" ht="18.600000000000001" thickBot="1" x14ac:dyDescent="0.4">
      <c r="A15" s="95" t="s">
        <v>18</v>
      </c>
      <c r="B15" s="95"/>
      <c r="C15" s="95"/>
      <c r="D15" s="95"/>
      <c r="E15" s="95"/>
      <c r="F15" s="95"/>
      <c r="G15" s="95"/>
    </row>
    <row r="16" spans="1:7" ht="30.75" customHeight="1" thickBot="1" x14ac:dyDescent="0.35">
      <c r="A16" s="4" t="s">
        <v>12</v>
      </c>
      <c r="B16" s="5" t="s">
        <v>13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8" ht="18.75" customHeight="1" thickBot="1" x14ac:dyDescent="0.35">
      <c r="A17" s="8">
        <v>103</v>
      </c>
      <c r="B17" s="9" t="s">
        <v>104</v>
      </c>
      <c r="C17" s="10">
        <v>200</v>
      </c>
      <c r="D17" s="11">
        <v>2.2999999999999998</v>
      </c>
      <c r="E17" s="11">
        <v>2.2000000000000002</v>
      </c>
      <c r="F17" s="11">
        <v>16.2</v>
      </c>
      <c r="G17" s="11">
        <v>94.1</v>
      </c>
      <c r="H17" s="51"/>
    </row>
    <row r="18" spans="1:8" ht="18.75" customHeight="1" thickBot="1" x14ac:dyDescent="0.35">
      <c r="A18" s="88">
        <v>294</v>
      </c>
      <c r="B18" s="90" t="s">
        <v>113</v>
      </c>
      <c r="C18" s="8">
        <v>105</v>
      </c>
      <c r="D18" s="11">
        <v>15.9</v>
      </c>
      <c r="E18" s="11">
        <v>21.4</v>
      </c>
      <c r="F18" s="11">
        <v>16.5</v>
      </c>
      <c r="G18" s="11">
        <v>320.60000000000002</v>
      </c>
      <c r="H18" s="80"/>
    </row>
    <row r="19" spans="1:8" ht="17.25" customHeight="1" thickBot="1" x14ac:dyDescent="0.35">
      <c r="A19" s="8">
        <v>143</v>
      </c>
      <c r="B19" s="9" t="s">
        <v>94</v>
      </c>
      <c r="C19" s="10">
        <v>180</v>
      </c>
      <c r="D19" s="11">
        <v>3.4</v>
      </c>
      <c r="E19" s="11">
        <v>14.8</v>
      </c>
      <c r="F19" s="11">
        <v>17.100000000000001</v>
      </c>
      <c r="G19" s="11">
        <v>218.2</v>
      </c>
    </row>
    <row r="20" spans="1:8" ht="18" customHeight="1" thickBot="1" x14ac:dyDescent="0.35">
      <c r="A20" s="88">
        <v>767</v>
      </c>
      <c r="B20" s="87" t="s">
        <v>102</v>
      </c>
      <c r="C20" s="22">
        <v>200</v>
      </c>
      <c r="D20" s="23">
        <v>7.4</v>
      </c>
      <c r="E20" s="23">
        <v>6.2</v>
      </c>
      <c r="F20" s="23">
        <v>23.5</v>
      </c>
      <c r="G20" s="23">
        <v>252.3</v>
      </c>
    </row>
    <row r="21" spans="1:8" ht="18.75" customHeight="1" thickBot="1" x14ac:dyDescent="0.35">
      <c r="A21" s="8" t="s">
        <v>14</v>
      </c>
      <c r="B21" s="9" t="s">
        <v>31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8" ht="18.75" customHeight="1" thickBot="1" x14ac:dyDescent="0.35">
      <c r="A22" s="8" t="s">
        <v>14</v>
      </c>
      <c r="B22" s="9" t="s">
        <v>22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8" ht="18.75" customHeight="1" thickBot="1" x14ac:dyDescent="0.35">
      <c r="A23" s="88">
        <v>338</v>
      </c>
      <c r="B23" s="89" t="s">
        <v>88</v>
      </c>
      <c r="C23" s="10">
        <v>150</v>
      </c>
      <c r="D23" s="11">
        <v>0.6</v>
      </c>
      <c r="E23" s="11">
        <v>0.6</v>
      </c>
      <c r="F23" s="11">
        <v>14.8</v>
      </c>
      <c r="G23" s="11">
        <v>70.5</v>
      </c>
    </row>
    <row r="24" spans="1:8" ht="17.25" customHeight="1" x14ac:dyDescent="0.3">
      <c r="A24" s="12"/>
      <c r="B24" s="43" t="s">
        <v>23</v>
      </c>
      <c r="C24" s="27">
        <f>SUM(C16:C23)</f>
        <v>965</v>
      </c>
      <c r="D24" s="52">
        <f>SUM(D16:D23)</f>
        <v>35.300000000000004</v>
      </c>
      <c r="E24" s="52">
        <f>SUM(E16:E23)</f>
        <v>45.9</v>
      </c>
      <c r="F24" s="52">
        <f>SUM(F16:F23)</f>
        <v>120.20000000000002</v>
      </c>
      <c r="G24" s="52">
        <f>SUM(G16:G23)</f>
        <v>1113.5</v>
      </c>
    </row>
    <row r="25" spans="1:8" ht="18" x14ac:dyDescent="0.35">
      <c r="A25" s="28"/>
      <c r="B25" s="29" t="s">
        <v>24</v>
      </c>
      <c r="C25" s="30">
        <f>SUM(C14+C24)</f>
        <v>1525</v>
      </c>
      <c r="D25" s="52">
        <f>D14+D24</f>
        <v>63</v>
      </c>
      <c r="E25" s="52">
        <f>E14+E24</f>
        <v>66.3</v>
      </c>
      <c r="F25" s="52">
        <f>F14+F24</f>
        <v>200.10000000000002</v>
      </c>
      <c r="G25" s="52">
        <f>SUM(G14+G24)</f>
        <v>1733.1999999999998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9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7" zoomScale="60" zoomScaleNormal="130" workbookViewId="0">
      <selection activeCell="B19" sqref="B19:G19"/>
    </sheetView>
  </sheetViews>
  <sheetFormatPr defaultColWidth="8.44140625" defaultRowHeight="14.4" x14ac:dyDescent="0.3"/>
  <cols>
    <col min="1" max="1" width="6.33203125" customWidth="1"/>
    <col min="2" max="2" width="49.5546875" customWidth="1"/>
    <col min="3" max="3" width="15.6640625" customWidth="1"/>
    <col min="4" max="4" width="12.6640625" customWidth="1"/>
    <col min="5" max="5" width="13" customWidth="1"/>
    <col min="6" max="6" width="14.109375" customWidth="1"/>
    <col min="7" max="7" width="18.6640625" customWidth="1"/>
  </cols>
  <sheetData>
    <row r="1" spans="1:7" ht="18" x14ac:dyDescent="0.35">
      <c r="A1" s="96" t="s">
        <v>32</v>
      </c>
      <c r="B1" s="96"/>
    </row>
    <row r="2" spans="1:7" ht="18" x14ac:dyDescent="0.35">
      <c r="A2" s="1" t="s">
        <v>44</v>
      </c>
      <c r="B2" s="1"/>
    </row>
    <row r="3" spans="1:7" ht="21" x14ac:dyDescent="0.3">
      <c r="C3" s="31" t="s">
        <v>48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20.25" customHeight="1" thickBot="1" x14ac:dyDescent="0.35">
      <c r="A6" s="94" t="s">
        <v>11</v>
      </c>
      <c r="B6" s="94"/>
      <c r="C6" s="94"/>
      <c r="D6" s="94"/>
      <c r="E6" s="94"/>
      <c r="F6" s="94"/>
      <c r="G6" s="94"/>
    </row>
    <row r="7" spans="1:7" ht="28.5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7" ht="16.5" customHeight="1" thickBot="1" x14ac:dyDescent="0.35">
      <c r="A8" s="8">
        <v>229</v>
      </c>
      <c r="B8" s="21" t="s">
        <v>97</v>
      </c>
      <c r="C8" s="10">
        <v>100</v>
      </c>
      <c r="D8" s="23">
        <v>10.199999999999999</v>
      </c>
      <c r="E8" s="23">
        <v>5.4</v>
      </c>
      <c r="F8" s="23">
        <v>5.9</v>
      </c>
      <c r="G8" s="23">
        <v>114.8</v>
      </c>
    </row>
    <row r="9" spans="1:7" ht="16.5" customHeight="1" thickBot="1" x14ac:dyDescent="0.35">
      <c r="A9" s="8">
        <v>312</v>
      </c>
      <c r="B9" s="9" t="s">
        <v>40</v>
      </c>
      <c r="C9" s="10">
        <v>150</v>
      </c>
      <c r="D9" s="11">
        <v>3.4</v>
      </c>
      <c r="E9" s="11">
        <v>8.3000000000000007</v>
      </c>
      <c r="F9" s="11">
        <v>21.6</v>
      </c>
      <c r="G9" s="11">
        <v>174</v>
      </c>
    </row>
    <row r="10" spans="1:7" ht="16.5" customHeight="1" thickBot="1" x14ac:dyDescent="0.35">
      <c r="A10" s="20">
        <v>377</v>
      </c>
      <c r="B10" s="21" t="s">
        <v>96</v>
      </c>
      <c r="C10" s="10">
        <v>186</v>
      </c>
      <c r="D10" s="11">
        <v>0.2</v>
      </c>
      <c r="E10" s="11">
        <v>0</v>
      </c>
      <c r="F10" s="11">
        <v>1.2</v>
      </c>
      <c r="G10" s="11">
        <v>6.1</v>
      </c>
    </row>
    <row r="11" spans="1:7" ht="17.25" customHeight="1" thickBot="1" x14ac:dyDescent="0.35">
      <c r="A11" s="8" t="s">
        <v>14</v>
      </c>
      <c r="B11" s="21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3">
      <c r="A12" s="8" t="s">
        <v>14</v>
      </c>
      <c r="B12" s="21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6.5" customHeight="1" x14ac:dyDescent="0.3">
      <c r="A13" s="8">
        <v>338</v>
      </c>
      <c r="B13" s="21" t="s">
        <v>89</v>
      </c>
      <c r="C13" s="10">
        <v>120</v>
      </c>
      <c r="D13" s="11">
        <v>0.5</v>
      </c>
      <c r="E13" s="11">
        <v>0.5</v>
      </c>
      <c r="F13" s="11">
        <v>11.8</v>
      </c>
      <c r="G13" s="11">
        <v>56.4</v>
      </c>
    </row>
    <row r="14" spans="1:7" ht="17.25" customHeight="1" x14ac:dyDescent="0.3">
      <c r="A14" s="12"/>
      <c r="B14" s="37" t="s">
        <v>17</v>
      </c>
      <c r="C14" s="35">
        <f>SUM(C7:C13)</f>
        <v>686</v>
      </c>
      <c r="D14" s="15">
        <f>SUM(D7:D13)</f>
        <v>18.699999999999996</v>
      </c>
      <c r="E14" s="15">
        <f>SUM(E7:E13)</f>
        <v>14.7</v>
      </c>
      <c r="F14" s="15">
        <f>SUM(F7:F13)</f>
        <v>63.600000000000009</v>
      </c>
      <c r="G14" s="16">
        <f>SUM(G7:G13)</f>
        <v>467.5</v>
      </c>
    </row>
    <row r="15" spans="1:7" ht="18" x14ac:dyDescent="0.35">
      <c r="A15" s="95" t="s">
        <v>18</v>
      </c>
      <c r="B15" s="95"/>
      <c r="C15" s="95"/>
      <c r="D15" s="95"/>
      <c r="E15" s="95"/>
      <c r="F15" s="95"/>
      <c r="G15" s="95"/>
    </row>
    <row r="16" spans="1:7" ht="19.5" customHeight="1" thickBot="1" x14ac:dyDescent="0.35">
      <c r="A16" s="32">
        <v>50</v>
      </c>
      <c r="B16" s="5" t="s">
        <v>106</v>
      </c>
      <c r="C16" s="33">
        <v>60</v>
      </c>
      <c r="D16" s="34">
        <v>2.8</v>
      </c>
      <c r="E16" s="34">
        <v>5.6</v>
      </c>
      <c r="F16" s="34">
        <v>4.3</v>
      </c>
      <c r="G16" s="34">
        <v>79.099999999999994</v>
      </c>
    </row>
    <row r="17" spans="1:7" ht="19.5" customHeight="1" thickBot="1" x14ac:dyDescent="0.35">
      <c r="A17" s="8">
        <v>96</v>
      </c>
      <c r="B17" s="21" t="s">
        <v>49</v>
      </c>
      <c r="C17" s="22">
        <v>200</v>
      </c>
      <c r="D17" s="11">
        <v>1.9</v>
      </c>
      <c r="E17" s="11">
        <v>4.0999999999999996</v>
      </c>
      <c r="F17" s="11">
        <v>13.2</v>
      </c>
      <c r="G17" s="11">
        <v>97.8</v>
      </c>
    </row>
    <row r="18" spans="1:7" ht="19.5" customHeight="1" thickBot="1" x14ac:dyDescent="0.35">
      <c r="A18" s="20">
        <v>495</v>
      </c>
      <c r="B18" s="21" t="s">
        <v>68</v>
      </c>
      <c r="C18" s="22">
        <v>100</v>
      </c>
      <c r="D18" s="11">
        <v>15.2</v>
      </c>
      <c r="E18" s="11">
        <v>17.399999999999999</v>
      </c>
      <c r="F18" s="11">
        <v>2.6</v>
      </c>
      <c r="G18" s="11">
        <v>225</v>
      </c>
    </row>
    <row r="19" spans="1:7" ht="19.5" customHeight="1" thickBot="1" x14ac:dyDescent="0.35">
      <c r="A19" s="8">
        <v>303</v>
      </c>
      <c r="B19" s="9" t="s">
        <v>85</v>
      </c>
      <c r="C19" s="10">
        <v>150</v>
      </c>
      <c r="D19" s="11">
        <v>4.0999999999999996</v>
      </c>
      <c r="E19" s="11">
        <v>7.6</v>
      </c>
      <c r="F19" s="11">
        <v>24.4</v>
      </c>
      <c r="G19" s="11">
        <v>181.9</v>
      </c>
    </row>
    <row r="20" spans="1:7" ht="16.5" customHeight="1" thickBot="1" x14ac:dyDescent="0.35">
      <c r="A20" s="8">
        <v>342</v>
      </c>
      <c r="B20" s="21" t="s">
        <v>21</v>
      </c>
      <c r="C20" s="22">
        <v>180</v>
      </c>
      <c r="D20" s="23">
        <v>0.1</v>
      </c>
      <c r="E20" s="23">
        <v>0.1</v>
      </c>
      <c r="F20" s="23">
        <v>2.9</v>
      </c>
      <c r="G20" s="23">
        <v>14.4</v>
      </c>
    </row>
    <row r="21" spans="1:7" ht="17.25" customHeight="1" x14ac:dyDescent="0.3">
      <c r="A21" s="8" t="s">
        <v>14</v>
      </c>
      <c r="B21" s="21" t="s">
        <v>31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8.75" customHeight="1" x14ac:dyDescent="0.3">
      <c r="A22" s="8" t="s">
        <v>14</v>
      </c>
      <c r="B22" s="21" t="s">
        <v>22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9.5" customHeight="1" x14ac:dyDescent="0.3">
      <c r="A23" s="24"/>
      <c r="B23" s="13" t="s">
        <v>23</v>
      </c>
      <c r="C23" s="26">
        <f>SUM(C16:C22)</f>
        <v>760</v>
      </c>
      <c r="D23" s="50">
        <f>SUM(D16:D22)</f>
        <v>29.3</v>
      </c>
      <c r="E23" s="50">
        <f>SUM(E16:E22)</f>
        <v>35.399999999999991</v>
      </c>
      <c r="F23" s="50">
        <f>SUM(F16:F22)</f>
        <v>78.5</v>
      </c>
      <c r="G23" s="50">
        <f>SUM(G16:G22)</f>
        <v>748.19999999999993</v>
      </c>
    </row>
    <row r="24" spans="1:7" ht="21.75" customHeight="1" x14ac:dyDescent="0.35">
      <c r="A24" s="12"/>
      <c r="B24" s="29" t="s">
        <v>24</v>
      </c>
      <c r="C24" s="27">
        <f>SUM(C14+C23)</f>
        <v>1446</v>
      </c>
      <c r="D24" s="15">
        <f>SUM(D14+D23)</f>
        <v>48</v>
      </c>
      <c r="E24" s="15">
        <f>SUM(E14+E23)</f>
        <v>50.099999999999994</v>
      </c>
      <c r="F24" s="15">
        <f>SUM(F14+F23)</f>
        <v>142.10000000000002</v>
      </c>
      <c r="G24" s="15">
        <f>SUM(G14+G23)</f>
        <v>1215.6999999999998</v>
      </c>
    </row>
    <row r="25" spans="1:7" ht="18" x14ac:dyDescent="0.35">
      <c r="A25" s="28"/>
      <c r="B25" s="29"/>
      <c r="C25" s="30"/>
      <c r="D25" s="15"/>
      <c r="E25" s="15"/>
      <c r="F25" s="15"/>
      <c r="G25" s="15"/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4" zoomScale="60" zoomScaleNormal="130" workbookViewId="0">
      <selection activeCell="I23" sqref="I23"/>
    </sheetView>
  </sheetViews>
  <sheetFormatPr defaultColWidth="8.44140625" defaultRowHeight="14.4" x14ac:dyDescent="0.3"/>
  <cols>
    <col min="1" max="1" width="8" customWidth="1"/>
    <col min="2" max="2" width="50.109375" customWidth="1"/>
    <col min="3" max="3" width="15.6640625" customWidth="1"/>
    <col min="4" max="4" width="12.109375" customWidth="1"/>
    <col min="5" max="5" width="12.88671875" customWidth="1"/>
    <col min="6" max="6" width="15.5546875" customWidth="1"/>
    <col min="7" max="7" width="18.6640625" customWidth="1"/>
  </cols>
  <sheetData>
    <row r="1" spans="1:7" ht="18" x14ac:dyDescent="0.35">
      <c r="A1" s="96" t="s">
        <v>36</v>
      </c>
      <c r="B1" s="96"/>
    </row>
    <row r="2" spans="1:7" ht="18" x14ac:dyDescent="0.35">
      <c r="A2" s="1" t="s">
        <v>44</v>
      </c>
      <c r="B2" s="1"/>
    </row>
    <row r="3" spans="1:7" ht="21" x14ac:dyDescent="0.3">
      <c r="C3" s="31" t="s">
        <v>50</v>
      </c>
      <c r="G3" s="31"/>
    </row>
    <row r="4" spans="1:7" ht="24" customHeight="1" x14ac:dyDescent="0.3">
      <c r="A4" s="93" t="s">
        <v>3</v>
      </c>
      <c r="B4" s="93" t="s">
        <v>4</v>
      </c>
      <c r="C4" s="93" t="s">
        <v>5</v>
      </c>
      <c r="D4" s="97" t="s">
        <v>6</v>
      </c>
      <c r="E4" s="97"/>
      <c r="F4" s="97"/>
      <c r="G4" s="93" t="s">
        <v>7</v>
      </c>
    </row>
    <row r="5" spans="1:7" ht="23.25" customHeight="1" x14ac:dyDescent="0.3">
      <c r="A5" s="93"/>
      <c r="B5" s="93"/>
      <c r="C5" s="93"/>
      <c r="D5" s="3" t="s">
        <v>8</v>
      </c>
      <c r="E5" s="3" t="s">
        <v>9</v>
      </c>
      <c r="F5" s="3" t="s">
        <v>10</v>
      </c>
      <c r="G5" s="93"/>
    </row>
    <row r="6" spans="1:7" ht="18.75" customHeight="1" x14ac:dyDescent="0.3">
      <c r="A6" s="94" t="s">
        <v>11</v>
      </c>
      <c r="B6" s="94"/>
      <c r="C6" s="94"/>
      <c r="D6" s="94"/>
      <c r="E6" s="94"/>
      <c r="F6" s="94"/>
      <c r="G6" s="94"/>
    </row>
    <row r="7" spans="1:7" ht="18" customHeight="1" x14ac:dyDescent="0.3">
      <c r="A7" s="32">
        <v>177</v>
      </c>
      <c r="B7" s="5" t="s">
        <v>46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5.75" customHeight="1" x14ac:dyDescent="0.3">
      <c r="A8" s="79">
        <v>3</v>
      </c>
      <c r="B8" s="76" t="s">
        <v>103</v>
      </c>
      <c r="C8" s="77">
        <v>60</v>
      </c>
      <c r="D8" s="78">
        <v>6.9</v>
      </c>
      <c r="E8" s="78">
        <v>9.9</v>
      </c>
      <c r="F8" s="78">
        <v>17.8</v>
      </c>
      <c r="G8" s="78">
        <v>188.4</v>
      </c>
    </row>
    <row r="9" spans="1:7" ht="14.4" customHeight="1" thickBot="1" x14ac:dyDescent="0.35">
      <c r="A9" s="8">
        <v>386</v>
      </c>
      <c r="B9" s="9" t="s">
        <v>65</v>
      </c>
      <c r="C9" s="10">
        <v>200</v>
      </c>
      <c r="D9" s="11">
        <v>5.8</v>
      </c>
      <c r="E9" s="11">
        <v>5</v>
      </c>
      <c r="F9" s="11">
        <v>8</v>
      </c>
      <c r="G9" s="11">
        <v>100</v>
      </c>
    </row>
    <row r="10" spans="1:7" ht="15.75" customHeight="1" thickBot="1" x14ac:dyDescent="0.35">
      <c r="A10" s="8" t="s">
        <v>14</v>
      </c>
      <c r="B10" s="9" t="s">
        <v>16</v>
      </c>
      <c r="C10" s="22">
        <v>20</v>
      </c>
      <c r="D10" s="23">
        <v>1.4</v>
      </c>
      <c r="E10" s="23">
        <v>0.2</v>
      </c>
      <c r="F10" s="23">
        <v>6.7</v>
      </c>
      <c r="G10" s="23">
        <v>34.799999999999997</v>
      </c>
    </row>
    <row r="11" spans="1:7" ht="14.4" customHeight="1" thickBot="1" x14ac:dyDescent="0.35">
      <c r="A11" s="8" t="s">
        <v>14</v>
      </c>
      <c r="B11" s="9" t="s">
        <v>101</v>
      </c>
      <c r="C11" s="10">
        <v>20</v>
      </c>
      <c r="D11" s="11">
        <v>1.5</v>
      </c>
      <c r="E11" s="11">
        <v>2</v>
      </c>
      <c r="F11" s="11">
        <v>15</v>
      </c>
      <c r="G11" s="11">
        <v>83.4</v>
      </c>
    </row>
    <row r="12" spans="1:7" ht="14.4" customHeight="1" thickBot="1" x14ac:dyDescent="0.35">
      <c r="A12" s="8">
        <v>338</v>
      </c>
      <c r="B12" s="9" t="s">
        <v>88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ht="18" customHeight="1" x14ac:dyDescent="0.3">
      <c r="A13" s="42"/>
      <c r="B13" s="43" t="s">
        <v>17</v>
      </c>
      <c r="C13" s="44">
        <f>SUM(C7:C12)</f>
        <v>630</v>
      </c>
      <c r="D13" s="45">
        <f>SUM(D7:D12)</f>
        <v>22</v>
      </c>
      <c r="E13" s="45">
        <f>SUM(E7:E12)</f>
        <v>27.599999999999998</v>
      </c>
      <c r="F13" s="45">
        <f>SUM(F7:F12)</f>
        <v>105.6</v>
      </c>
      <c r="G13" s="45">
        <f>SUM(G7:G12)</f>
        <v>761.89999999999986</v>
      </c>
    </row>
    <row r="14" spans="1:7" ht="20.25" customHeight="1" x14ac:dyDescent="0.35">
      <c r="A14" s="99" t="s">
        <v>18</v>
      </c>
      <c r="B14" s="99"/>
      <c r="C14" s="99"/>
      <c r="D14" s="99"/>
      <c r="E14" s="99"/>
      <c r="F14" s="99"/>
      <c r="G14" s="99"/>
    </row>
    <row r="15" spans="1:7" x14ac:dyDescent="0.3">
      <c r="A15" s="32">
        <v>157</v>
      </c>
      <c r="B15" s="18" t="s">
        <v>105</v>
      </c>
      <c r="C15" s="47">
        <v>60</v>
      </c>
      <c r="D15" s="48">
        <v>0.8</v>
      </c>
      <c r="E15" s="48">
        <v>9.1</v>
      </c>
      <c r="F15" s="48">
        <v>4.4000000000000004</v>
      </c>
      <c r="G15" s="48">
        <v>103.6</v>
      </c>
    </row>
    <row r="16" spans="1:7" ht="15" thickBot="1" x14ac:dyDescent="0.35">
      <c r="A16" s="8">
        <v>108</v>
      </c>
      <c r="B16" s="9" t="s">
        <v>81</v>
      </c>
      <c r="C16" s="10">
        <v>200</v>
      </c>
      <c r="D16" s="11">
        <v>2.8</v>
      </c>
      <c r="E16" s="11">
        <v>3.7</v>
      </c>
      <c r="F16" s="11">
        <v>15</v>
      </c>
      <c r="G16" s="11">
        <v>115.4</v>
      </c>
    </row>
    <row r="17" spans="1:7" ht="16.5" customHeight="1" thickBot="1" x14ac:dyDescent="0.35">
      <c r="A17" s="88">
        <v>259</v>
      </c>
      <c r="B17" s="89" t="s">
        <v>114</v>
      </c>
      <c r="C17" s="10">
        <v>250</v>
      </c>
      <c r="D17" s="11">
        <v>23.2</v>
      </c>
      <c r="E17" s="11">
        <v>25.9</v>
      </c>
      <c r="F17" s="11">
        <v>23.8</v>
      </c>
      <c r="G17" s="11">
        <v>421.5</v>
      </c>
    </row>
    <row r="18" spans="1:7" ht="14.4" customHeight="1" thickBot="1" x14ac:dyDescent="0.35">
      <c r="A18" s="88">
        <v>767</v>
      </c>
      <c r="B18" s="87" t="s">
        <v>102</v>
      </c>
      <c r="C18" s="22">
        <v>200</v>
      </c>
      <c r="D18" s="23">
        <v>7.4</v>
      </c>
      <c r="E18" s="23">
        <v>6.2</v>
      </c>
      <c r="F18" s="23">
        <v>23.5</v>
      </c>
      <c r="G18" s="23">
        <v>252.3</v>
      </c>
    </row>
    <row r="19" spans="1:7" ht="14.4" customHeight="1" x14ac:dyDescent="0.3">
      <c r="A19" s="20" t="s">
        <v>14</v>
      </c>
      <c r="B19" s="21" t="s">
        <v>31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4.4" customHeight="1" thickBot="1" x14ac:dyDescent="0.35">
      <c r="A20" s="20" t="s">
        <v>14</v>
      </c>
      <c r="B20" s="21" t="s">
        <v>22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4.4" customHeight="1" thickBot="1" x14ac:dyDescent="0.35">
      <c r="A21" s="88">
        <v>338</v>
      </c>
      <c r="B21" s="87" t="s">
        <v>89</v>
      </c>
      <c r="C21" s="10">
        <v>150</v>
      </c>
      <c r="D21" s="11">
        <v>0.6</v>
      </c>
      <c r="E21" s="11">
        <v>0.6</v>
      </c>
      <c r="F21" s="11">
        <v>14.8</v>
      </c>
      <c r="G21" s="11">
        <v>70.5</v>
      </c>
    </row>
    <row r="22" spans="1:7" ht="19.5" customHeight="1" thickBot="1" x14ac:dyDescent="0.35">
      <c r="A22" s="8"/>
      <c r="B22" s="13" t="s">
        <v>23</v>
      </c>
      <c r="C22" s="22">
        <f>SUM(C15:C21)</f>
        <v>930</v>
      </c>
      <c r="D22" s="53">
        <f>SUM(D15:D21)</f>
        <v>40</v>
      </c>
      <c r="E22" s="53">
        <f>SUM(E15:E21)</f>
        <v>46.1</v>
      </c>
      <c r="F22" s="53">
        <f>SUM(F15:F21)</f>
        <v>112.60000000000001</v>
      </c>
      <c r="G22" s="53">
        <f>SUM(G15:G21)</f>
        <v>1113.3</v>
      </c>
    </row>
    <row r="23" spans="1:7" ht="18.75" customHeight="1" x14ac:dyDescent="0.35">
      <c r="A23" s="28"/>
      <c r="B23" s="29" t="s">
        <v>24</v>
      </c>
      <c r="C23" s="30">
        <f>SUM(C13+C22)</f>
        <v>1560</v>
      </c>
      <c r="D23" s="15">
        <f>D13+D22</f>
        <v>62</v>
      </c>
      <c r="E23" s="15">
        <f>E13+E22</f>
        <v>73.7</v>
      </c>
      <c r="F23" s="15">
        <f>F13+F22</f>
        <v>218.2</v>
      </c>
      <c r="G23" s="15">
        <f>SUM(G13+G22)</f>
        <v>1875.1999999999998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Анна</dc:creator>
  <dc:description/>
  <cp:lastModifiedBy>Анна</cp:lastModifiedBy>
  <cp:revision>23</cp:revision>
  <cp:lastPrinted>2026-01-06T08:38:46Z</cp:lastPrinted>
  <dcterms:created xsi:type="dcterms:W3CDTF">2006-09-16T00:00:00Z</dcterms:created>
  <dcterms:modified xsi:type="dcterms:W3CDTF">2026-01-06T08:51:24Z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