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Мониторинг питания на 29.12.2025\"/>
    </mc:Choice>
  </mc:AlternateContent>
  <bookViews>
    <workbookView xWindow="0" yWindow="0" windowWidth="20490" windowHeight="775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3" i="1" l="1"/>
  <c r="H153" i="1"/>
  <c r="G153" i="1"/>
  <c r="J153" i="1"/>
  <c r="F153" i="1"/>
  <c r="J96" i="1"/>
  <c r="F96" i="1"/>
  <c r="L13" i="1"/>
  <c r="J13" i="1"/>
  <c r="I13" i="1"/>
  <c r="H13" i="1"/>
  <c r="G13" i="1"/>
  <c r="F13" i="1"/>
  <c r="F21" i="1" l="1"/>
  <c r="L181" i="1" l="1"/>
  <c r="L171" i="1"/>
  <c r="L163" i="1"/>
  <c r="L142" i="1"/>
  <c r="L132" i="1"/>
  <c r="L124" i="1"/>
  <c r="L114" i="1"/>
  <c r="L87" i="1"/>
  <c r="L77" i="1"/>
  <c r="L68" i="1"/>
  <c r="L58" i="1"/>
  <c r="L49" i="1"/>
  <c r="L39" i="1"/>
  <c r="L31" i="1"/>
  <c r="L32" i="1" s="1"/>
  <c r="A115" i="1"/>
  <c r="B182" i="1"/>
  <c r="A182" i="1"/>
  <c r="J181" i="1"/>
  <c r="I181" i="1"/>
  <c r="H181" i="1"/>
  <c r="G181" i="1"/>
  <c r="F181" i="1"/>
  <c r="B172" i="1"/>
  <c r="A172" i="1"/>
  <c r="J171" i="1"/>
  <c r="I171" i="1"/>
  <c r="H171" i="1"/>
  <c r="G171" i="1"/>
  <c r="F171" i="1"/>
  <c r="B164" i="1"/>
  <c r="A164" i="1"/>
  <c r="J163" i="1"/>
  <c r="I163" i="1"/>
  <c r="H163" i="1"/>
  <c r="G163" i="1"/>
  <c r="F163" i="1"/>
  <c r="B154" i="1"/>
  <c r="A154" i="1"/>
  <c r="B143" i="1"/>
  <c r="A143" i="1"/>
  <c r="J142" i="1"/>
  <c r="I142" i="1"/>
  <c r="H142" i="1"/>
  <c r="G142" i="1"/>
  <c r="F142" i="1"/>
  <c r="B133" i="1"/>
  <c r="A133" i="1"/>
  <c r="J132" i="1"/>
  <c r="I132" i="1"/>
  <c r="H132" i="1"/>
  <c r="G132" i="1"/>
  <c r="F132" i="1"/>
  <c r="B125" i="1"/>
  <c r="A125" i="1"/>
  <c r="J124" i="1"/>
  <c r="I124" i="1"/>
  <c r="H124" i="1"/>
  <c r="G124" i="1"/>
  <c r="F124" i="1"/>
  <c r="B115" i="1"/>
  <c r="J114" i="1"/>
  <c r="J125" i="1" s="1"/>
  <c r="I114" i="1"/>
  <c r="I125" i="1" s="1"/>
  <c r="H114" i="1"/>
  <c r="H125" i="1" s="1"/>
  <c r="G114" i="1"/>
  <c r="F114" i="1"/>
  <c r="B88" i="1"/>
  <c r="A88" i="1"/>
  <c r="J87" i="1"/>
  <c r="I87" i="1"/>
  <c r="H87" i="1"/>
  <c r="H96" i="1" s="1"/>
  <c r="G87" i="1"/>
  <c r="F87" i="1"/>
  <c r="B78" i="1"/>
  <c r="A78" i="1"/>
  <c r="J77" i="1"/>
  <c r="I77" i="1"/>
  <c r="H77" i="1"/>
  <c r="G77" i="1"/>
  <c r="F77" i="1"/>
  <c r="B69" i="1"/>
  <c r="A69" i="1"/>
  <c r="J68" i="1"/>
  <c r="I68" i="1"/>
  <c r="H68" i="1"/>
  <c r="G68" i="1"/>
  <c r="F68" i="1"/>
  <c r="B59" i="1"/>
  <c r="A59" i="1"/>
  <c r="J58" i="1"/>
  <c r="I58" i="1"/>
  <c r="H58" i="1"/>
  <c r="G58" i="1"/>
  <c r="F58" i="1"/>
  <c r="B50" i="1"/>
  <c r="A50" i="1"/>
  <c r="J49" i="1"/>
  <c r="I49" i="1"/>
  <c r="H49" i="1"/>
  <c r="G49" i="1"/>
  <c r="F49" i="1"/>
  <c r="B40" i="1"/>
  <c r="A40" i="1"/>
  <c r="J39" i="1"/>
  <c r="I39" i="1"/>
  <c r="H39" i="1"/>
  <c r="G39" i="1"/>
  <c r="F39" i="1"/>
  <c r="B32" i="1"/>
  <c r="A32" i="1"/>
  <c r="B22" i="1"/>
  <c r="A22" i="1"/>
  <c r="G31" i="1"/>
  <c r="H31" i="1"/>
  <c r="I31" i="1"/>
  <c r="J31" i="1"/>
  <c r="F31" i="1"/>
  <c r="G21" i="1"/>
  <c r="H21" i="1"/>
  <c r="I21" i="1"/>
  <c r="J21" i="1"/>
  <c r="F88" i="1" l="1"/>
  <c r="L88" i="1"/>
  <c r="F50" i="1"/>
  <c r="J69" i="1"/>
  <c r="G182" i="1"/>
  <c r="I182" i="1"/>
  <c r="L69" i="1"/>
  <c r="L125" i="1"/>
  <c r="L164" i="1"/>
  <c r="L182" i="1"/>
  <c r="J50" i="1"/>
  <c r="I69" i="1"/>
  <c r="H69" i="1"/>
  <c r="G125" i="1"/>
  <c r="H164" i="1"/>
  <c r="J164" i="1"/>
  <c r="G88" i="1"/>
  <c r="G96" i="1" s="1"/>
  <c r="H143" i="1"/>
  <c r="H182" i="1"/>
  <c r="J182" i="1"/>
  <c r="I143" i="1"/>
  <c r="G164" i="1"/>
  <c r="L50" i="1"/>
  <c r="L143" i="1"/>
  <c r="I50" i="1"/>
  <c r="I88" i="1"/>
  <c r="I96" i="1" s="1"/>
  <c r="J143" i="1"/>
  <c r="J88" i="1"/>
  <c r="I164" i="1"/>
  <c r="G143" i="1"/>
  <c r="G50" i="1"/>
  <c r="H50" i="1"/>
  <c r="F69" i="1"/>
  <c r="G69" i="1"/>
  <c r="F125" i="1"/>
  <c r="F143" i="1"/>
  <c r="F164" i="1"/>
  <c r="F182" i="1"/>
  <c r="I32" i="1"/>
  <c r="F32" i="1"/>
  <c r="J32" i="1"/>
  <c r="H32" i="1"/>
  <c r="G32" i="1"/>
  <c r="L183" i="1" l="1"/>
  <c r="J183" i="1"/>
  <c r="I183" i="1"/>
  <c r="H183" i="1"/>
  <c r="G183" i="1"/>
  <c r="F183" i="1"/>
</calcChain>
</file>

<file path=xl/sharedStrings.xml><?xml version="1.0" encoding="utf-8"?>
<sst xmlns="http://schemas.openxmlformats.org/spreadsheetml/2006/main" count="282" uniqueCount="82">
  <si>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</si>
  <si>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</si>
  <si>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</si>
  <si>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</si>
  <si>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</si>
  <si>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</si>
  <si>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</si>
  <si>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</si>
  <si>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</si>
  <si>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</si>
  <si>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</si>
  <si>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</si>
  <si>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</si>
  <si>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</si>
  <si>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</si>
  <si>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</si>
  <si>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</si>
  <si>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</si>
  <si>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</si>
  <si>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</si>
  <si>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</si>
  <si>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</si>
  <si>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</si>
  <si>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</si>
  <si>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</si>
  <si>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</si>
  <si>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</si>
  <si>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</si>
  <si>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</si>
  <si>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</si>
  <si>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</si>
  <si>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</si>
  <si>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</si>
  <si>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</si>
  <si>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</si>
  <si>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</si>
  <si>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</si>
  <si>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</si>
  <si>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</si>
  <si>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Павлюк</t>
  </si>
  <si>
    <t>Павлюк Н.Н.</t>
  </si>
  <si>
    <t>кисломолочное</t>
  </si>
  <si>
    <t>Сыр (порциями)</t>
  </si>
  <si>
    <t>Чай с сахаром</t>
  </si>
  <si>
    <t>Хлеб пшеничный</t>
  </si>
  <si>
    <t>СРБ</t>
  </si>
  <si>
    <t>Хлеб ржаной</t>
  </si>
  <si>
    <t>булочное</t>
  </si>
  <si>
    <t>Запеканка из творога с йогуртом</t>
  </si>
  <si>
    <t>Какао с молоком</t>
  </si>
  <si>
    <t>Фрукты свежие</t>
  </si>
  <si>
    <t>Каша рассыпчатая гречневая</t>
  </si>
  <si>
    <t>Сок фруктовый</t>
  </si>
  <si>
    <t>Кофейный напиток с молоком</t>
  </si>
  <si>
    <t xml:space="preserve">хлеб </t>
  </si>
  <si>
    <t>Рагу из овощей</t>
  </si>
  <si>
    <t>102/222</t>
  </si>
  <si>
    <t>Печень по-строгановски</t>
  </si>
  <si>
    <t>172/224</t>
  </si>
  <si>
    <t>Каша рассыпчатая рисовая</t>
  </si>
  <si>
    <t>Кефир</t>
  </si>
  <si>
    <t>Кондитерские изделия</t>
  </si>
  <si>
    <t>Тефтели мясо-крупяные</t>
  </si>
  <si>
    <t>188/223</t>
  </si>
  <si>
    <t>Суп молочный с макаронными изделиями</t>
  </si>
  <si>
    <t>Салат из капусты с растительным маслом</t>
  </si>
  <si>
    <t>Омлет натуральный с горошком консервированным</t>
  </si>
  <si>
    <t>144/177</t>
  </si>
  <si>
    <t>Рыба, запеченная под маринадом</t>
  </si>
  <si>
    <t>Картофельное пюре</t>
  </si>
  <si>
    <t>Каша жидкая молочная пшенная</t>
  </si>
  <si>
    <t>Птица, тушенная в сметанном соусе</t>
  </si>
  <si>
    <t>МБОУ "Миролюбовская школа имени М.В. Октябрьской"</t>
  </si>
  <si>
    <t>завтрак</t>
  </si>
  <si>
    <t>гор. блюдо</t>
  </si>
  <si>
    <t>Кондитерское изделие</t>
  </si>
  <si>
    <t>СБР</t>
  </si>
  <si>
    <t>Макаронные иизделия отварные</t>
  </si>
  <si>
    <t>Соус сырный</t>
  </si>
  <si>
    <t>Кисель из повидла</t>
  </si>
  <si>
    <t>кисло-молочное</t>
  </si>
  <si>
    <t>Котлета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</si>
</sst>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4" borderId="2" xfId="0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2" borderId="4" xfId="0" applyFill="1" applyBorder="1"/>
    <xf numFmtId="0" fontId="11" fillId="4" borderId="4" xfId="0" applyFont="1" applyFill="1" applyBorder="1" applyAlignment="1" applyProtection="1">
      <alignment vertical="top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1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1" fillId="4" borderId="3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zoomScale="80" zoomScaleNormal="80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E102" sqref="E1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85546875" style="1" customWidth="1"/>
    <col min="5" max="5" width="52.5703125" style="2" customWidth="1"/>
    <col min="6" max="6" width="12.28515625" style="2" customWidth="1"/>
    <col min="7" max="7" width="14.140625" style="2" customWidth="1"/>
    <col min="8" max="8" width="10.5703125" style="2" customWidth="1"/>
    <col min="9" max="9" width="12.5703125" style="2" customWidth="1"/>
    <col min="10" max="10" width="11.140625" style="2" customWidth="1"/>
    <col min="11" max="11" width="10" style="2" customWidth="1"/>
    <col min="12" max="12" width="12.7109375" style="2" customWidth="1"/>
    <col min="13" max="16384" width="9.140625" style="2"/>
  </cols>
  <sheetData>
    <row r="1" spans="1:12" ht="15" customHeight="1" x14ac:dyDescent="0.2">
      <c r="A1" s="1" t="s">
        <v>7</v>
      </c>
      <c r="C1" s="100" t="s">
        <v>72</v>
      </c>
      <c r="D1" s="101"/>
      <c r="E1" s="102"/>
      <c r="F1" s="11" t="s">
        <v>16</v>
      </c>
      <c r="G1" s="2" t="s">
        <v>17</v>
      </c>
      <c r="H1" s="103" t="s">
        <v>39</v>
      </c>
      <c r="I1" s="103"/>
      <c r="J1" s="103"/>
      <c r="K1" s="103"/>
    </row>
    <row r="2" spans="1:12" ht="18" x14ac:dyDescent="0.2">
      <c r="A2" s="34" t="s">
        <v>6</v>
      </c>
      <c r="C2" s="2"/>
      <c r="G2" s="2" t="s">
        <v>18</v>
      </c>
      <c r="H2" s="103" t="s">
        <v>40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12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.75" thickBot="1" x14ac:dyDescent="0.3">
      <c r="A6" s="61">
        <v>1</v>
      </c>
      <c r="B6" s="62">
        <v>1</v>
      </c>
      <c r="C6" s="63" t="s">
        <v>73</v>
      </c>
      <c r="D6" s="52" t="s">
        <v>74</v>
      </c>
      <c r="E6" s="53" t="s">
        <v>66</v>
      </c>
      <c r="F6" s="54">
        <v>136</v>
      </c>
      <c r="G6" s="55">
        <v>11.8</v>
      </c>
      <c r="H6" s="55">
        <v>21.3</v>
      </c>
      <c r="I6" s="55">
        <v>3.56</v>
      </c>
      <c r="J6" s="55">
        <v>253.2</v>
      </c>
      <c r="K6" s="56" t="s">
        <v>67</v>
      </c>
      <c r="L6" s="38">
        <v>85.55</v>
      </c>
    </row>
    <row r="7" spans="1:12" ht="15" x14ac:dyDescent="0.25">
      <c r="A7" s="90"/>
      <c r="B7" s="87"/>
      <c r="C7" s="104"/>
      <c r="D7" s="58" t="s">
        <v>47</v>
      </c>
      <c r="E7" s="53" t="s">
        <v>61</v>
      </c>
      <c r="F7" s="54">
        <v>20</v>
      </c>
      <c r="G7" s="55">
        <v>1.36</v>
      </c>
      <c r="H7" s="55">
        <v>3.7</v>
      </c>
      <c r="I7" s="55">
        <v>13.1</v>
      </c>
      <c r="J7" s="55">
        <v>90.2</v>
      </c>
      <c r="K7" s="56" t="s">
        <v>45</v>
      </c>
      <c r="L7" s="40"/>
    </row>
    <row r="8" spans="1:12" ht="15" x14ac:dyDescent="0.25">
      <c r="A8" s="91"/>
      <c r="B8" s="88"/>
      <c r="C8" s="105"/>
      <c r="D8" s="57" t="s">
        <v>22</v>
      </c>
      <c r="E8" s="53" t="s">
        <v>43</v>
      </c>
      <c r="F8" s="54">
        <v>210</v>
      </c>
      <c r="G8" s="55">
        <v>7.0000000000000007E-2</v>
      </c>
      <c r="H8" s="55">
        <v>0.02</v>
      </c>
      <c r="I8" s="55">
        <v>10</v>
      </c>
      <c r="J8" s="55">
        <v>40</v>
      </c>
      <c r="K8" s="56">
        <v>261</v>
      </c>
      <c r="L8" s="40"/>
    </row>
    <row r="9" spans="1:12" ht="15" x14ac:dyDescent="0.25">
      <c r="A9" s="91"/>
      <c r="B9" s="88"/>
      <c r="C9" s="105"/>
      <c r="D9" s="57" t="s">
        <v>24</v>
      </c>
      <c r="E9" s="53" t="s">
        <v>50</v>
      </c>
      <c r="F9" s="54">
        <v>100</v>
      </c>
      <c r="G9" s="55">
        <v>0.4</v>
      </c>
      <c r="H9" s="55">
        <v>0.4</v>
      </c>
      <c r="I9" s="55">
        <v>9.8000000000000007</v>
      </c>
      <c r="J9" s="55">
        <v>47</v>
      </c>
      <c r="K9" s="56">
        <v>231</v>
      </c>
      <c r="L9" s="40"/>
    </row>
    <row r="10" spans="1:12" ht="15" x14ac:dyDescent="0.25">
      <c r="A10" s="91"/>
      <c r="B10" s="88"/>
      <c r="C10" s="105"/>
      <c r="D10" s="57" t="s">
        <v>23</v>
      </c>
      <c r="E10" s="53" t="s">
        <v>44</v>
      </c>
      <c r="F10" s="54">
        <v>35</v>
      </c>
      <c r="G10" s="55">
        <v>2.7</v>
      </c>
      <c r="H10" s="55">
        <v>0.3</v>
      </c>
      <c r="I10" s="55">
        <v>17.2</v>
      </c>
      <c r="J10" s="55">
        <v>58.3</v>
      </c>
      <c r="K10" s="56" t="s">
        <v>45</v>
      </c>
      <c r="L10" s="40"/>
    </row>
    <row r="11" spans="1:12" ht="15" x14ac:dyDescent="0.25">
      <c r="A11" s="91"/>
      <c r="B11" s="88"/>
      <c r="C11" s="105"/>
      <c r="D11" s="58" t="s">
        <v>23</v>
      </c>
      <c r="E11" s="53" t="s">
        <v>46</v>
      </c>
      <c r="F11" s="54">
        <v>30</v>
      </c>
      <c r="G11" s="55">
        <v>2.4</v>
      </c>
      <c r="H11" s="55">
        <v>0.45</v>
      </c>
      <c r="I11" s="55">
        <v>12</v>
      </c>
      <c r="J11" s="55">
        <v>61.8</v>
      </c>
      <c r="K11" s="56" t="s">
        <v>45</v>
      </c>
      <c r="L11" s="40"/>
    </row>
    <row r="12" spans="1:12" ht="15" x14ac:dyDescent="0.25">
      <c r="A12" s="91"/>
      <c r="B12" s="88"/>
      <c r="C12" s="105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.75" thickBot="1" x14ac:dyDescent="0.3">
      <c r="A13" s="92"/>
      <c r="B13" s="89"/>
      <c r="C13" s="106"/>
      <c r="D13" s="17" t="s">
        <v>33</v>
      </c>
      <c r="E13" s="8"/>
      <c r="F13" s="18">
        <f>SUM(F6:F12)</f>
        <v>531</v>
      </c>
      <c r="G13" s="18">
        <f t="shared" ref="G13:J13" si="0">SUM(G6:G12)</f>
        <v>18.73</v>
      </c>
      <c r="H13" s="18">
        <f t="shared" si="0"/>
        <v>26.169999999999998</v>
      </c>
      <c r="I13" s="18">
        <f t="shared" si="0"/>
        <v>65.66</v>
      </c>
      <c r="J13" s="18">
        <f t="shared" si="0"/>
        <v>550.5</v>
      </c>
      <c r="K13" s="24"/>
      <c r="L13" s="18">
        <f t="shared" ref="L13" si="1">SUM(L6:L12)</f>
        <v>85.55</v>
      </c>
    </row>
    <row r="14" spans="1:12" ht="15" x14ac:dyDescent="0.25">
      <c r="A14" s="19">
        <v>1</v>
      </c>
      <c r="B14" s="20">
        <v>2</v>
      </c>
      <c r="C14" s="21" t="s">
        <v>20</v>
      </c>
      <c r="D14" s="47" t="s">
        <v>21</v>
      </c>
      <c r="E14" s="48" t="s">
        <v>64</v>
      </c>
      <c r="F14" s="49">
        <v>210</v>
      </c>
      <c r="G14" s="50">
        <v>4.46</v>
      </c>
      <c r="H14" s="50">
        <v>11.05</v>
      </c>
      <c r="I14" s="50">
        <v>14.37</v>
      </c>
      <c r="J14" s="50">
        <v>186</v>
      </c>
      <c r="K14" s="51">
        <v>86</v>
      </c>
      <c r="L14" s="38">
        <v>85.55</v>
      </c>
    </row>
    <row r="15" spans="1:12" ht="15" x14ac:dyDescent="0.25">
      <c r="A15" s="22"/>
      <c r="B15" s="14"/>
      <c r="C15" s="10"/>
      <c r="D15" s="52" t="s">
        <v>41</v>
      </c>
      <c r="E15" s="53" t="s">
        <v>42</v>
      </c>
      <c r="F15" s="54">
        <v>20</v>
      </c>
      <c r="G15" s="55">
        <v>4.6399999999999997</v>
      </c>
      <c r="H15" s="55">
        <v>5.91</v>
      </c>
      <c r="I15" s="55">
        <v>0</v>
      </c>
      <c r="J15" s="55">
        <v>72</v>
      </c>
      <c r="K15" s="56">
        <v>11</v>
      </c>
      <c r="L15" s="40"/>
    </row>
    <row r="16" spans="1:12" ht="15" x14ac:dyDescent="0.25">
      <c r="A16" s="22"/>
      <c r="B16" s="14"/>
      <c r="C16" s="10"/>
      <c r="D16" s="58" t="s">
        <v>47</v>
      </c>
      <c r="E16" s="53" t="s">
        <v>61</v>
      </c>
      <c r="F16" s="54">
        <v>20</v>
      </c>
      <c r="G16" s="55">
        <v>1.36</v>
      </c>
      <c r="H16" s="55">
        <v>3.7</v>
      </c>
      <c r="I16" s="55">
        <v>13.1</v>
      </c>
      <c r="J16" s="55">
        <v>90.2</v>
      </c>
      <c r="K16" s="56" t="s">
        <v>45</v>
      </c>
      <c r="L16" s="40"/>
    </row>
    <row r="17" spans="1:12" ht="15" x14ac:dyDescent="0.25">
      <c r="A17" s="22"/>
      <c r="B17" s="14"/>
      <c r="C17" s="10"/>
      <c r="D17" s="57" t="s">
        <v>22</v>
      </c>
      <c r="E17" s="53" t="s">
        <v>49</v>
      </c>
      <c r="F17" s="54">
        <v>200</v>
      </c>
      <c r="G17" s="55">
        <v>4.0999999999999996</v>
      </c>
      <c r="H17" s="55">
        <v>3.5</v>
      </c>
      <c r="I17" s="55">
        <v>17.600000000000001</v>
      </c>
      <c r="J17" s="55">
        <v>118</v>
      </c>
      <c r="K17" s="56">
        <v>266</v>
      </c>
      <c r="L17" s="40"/>
    </row>
    <row r="18" spans="1:12" ht="15" x14ac:dyDescent="0.25">
      <c r="A18" s="22"/>
      <c r="B18" s="14"/>
      <c r="C18" s="10"/>
      <c r="D18" s="57" t="s">
        <v>23</v>
      </c>
      <c r="E18" s="53" t="s">
        <v>44</v>
      </c>
      <c r="F18" s="54">
        <v>35</v>
      </c>
      <c r="G18" s="55">
        <v>2.7</v>
      </c>
      <c r="H18" s="55">
        <v>0.3</v>
      </c>
      <c r="I18" s="55">
        <v>17.2</v>
      </c>
      <c r="J18" s="55">
        <v>58.3</v>
      </c>
      <c r="K18" s="56" t="s">
        <v>45</v>
      </c>
      <c r="L18" s="40"/>
    </row>
    <row r="19" spans="1:12" ht="15" x14ac:dyDescent="0.25">
      <c r="A19" s="22"/>
      <c r="B19" s="14"/>
      <c r="C19" s="10"/>
      <c r="D19" s="57" t="s">
        <v>23</v>
      </c>
      <c r="E19" s="53" t="s">
        <v>46</v>
      </c>
      <c r="F19" s="54">
        <v>30</v>
      </c>
      <c r="G19" s="55">
        <v>2.4</v>
      </c>
      <c r="H19" s="55">
        <v>0.45</v>
      </c>
      <c r="I19" s="55">
        <v>12</v>
      </c>
      <c r="J19" s="55">
        <v>61.8</v>
      </c>
      <c r="K19" s="56" t="s">
        <v>45</v>
      </c>
      <c r="L19" s="40"/>
    </row>
    <row r="20" spans="1:12" ht="15" x14ac:dyDescent="0.25">
      <c r="A20" s="22"/>
      <c r="B20" s="14"/>
      <c r="C20" s="10"/>
      <c r="D20" s="5"/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6"/>
      <c r="C21" s="7"/>
      <c r="D21" s="17" t="s">
        <v>33</v>
      </c>
      <c r="E21" s="8"/>
      <c r="F21" s="18">
        <f>SUM(F14:F20)</f>
        <v>515</v>
      </c>
      <c r="G21" s="18">
        <f>SUM(G14:G20)</f>
        <v>19.659999999999997</v>
      </c>
      <c r="H21" s="18">
        <f>SUM(H14:H20)</f>
        <v>24.91</v>
      </c>
      <c r="I21" s="18">
        <f>SUM(I14:I20)</f>
        <v>74.27</v>
      </c>
      <c r="J21" s="18">
        <f>SUM(J14:J20)</f>
        <v>586.29999999999995</v>
      </c>
      <c r="K21" s="24"/>
      <c r="L21" s="18">
        <v>85.55</v>
      </c>
    </row>
    <row r="22" spans="1:12" ht="15" x14ac:dyDescent="0.25">
      <c r="A22" s="25">
        <f>A14</f>
        <v>1</v>
      </c>
      <c r="B22" s="12">
        <f>B14</f>
        <v>2</v>
      </c>
      <c r="C22" s="9" t="s">
        <v>25</v>
      </c>
      <c r="D22" s="6" t="s">
        <v>26</v>
      </c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2"/>
      <c r="B23" s="14"/>
      <c r="C23" s="10"/>
      <c r="D23" s="6" t="s">
        <v>27</v>
      </c>
      <c r="E23" s="39"/>
      <c r="F23" s="40"/>
      <c r="G23" s="40"/>
      <c r="H23" s="40"/>
      <c r="I23" s="40"/>
      <c r="J23" s="40"/>
      <c r="K23" s="41"/>
      <c r="L23" s="40"/>
    </row>
    <row r="24" spans="1:12" ht="15" x14ac:dyDescent="0.25">
      <c r="A24" s="22"/>
      <c r="B24" s="14"/>
      <c r="C24" s="10"/>
      <c r="D24" s="6" t="s">
        <v>28</v>
      </c>
      <c r="E24" s="39"/>
      <c r="F24" s="40"/>
      <c r="G24" s="40"/>
      <c r="H24" s="40"/>
      <c r="I24" s="40"/>
      <c r="J24" s="40"/>
      <c r="K24" s="41"/>
      <c r="L24" s="40"/>
    </row>
    <row r="25" spans="1:12" ht="15" x14ac:dyDescent="0.25">
      <c r="A25" s="22"/>
      <c r="B25" s="14"/>
      <c r="C25" s="10"/>
      <c r="D25" s="6" t="s">
        <v>29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22"/>
      <c r="B26" s="14"/>
      <c r="C26" s="10"/>
      <c r="D26" s="6" t="s">
        <v>30</v>
      </c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22"/>
      <c r="B27" s="14"/>
      <c r="C27" s="10"/>
      <c r="D27" s="6" t="s">
        <v>31</v>
      </c>
      <c r="E27" s="39"/>
      <c r="F27" s="40"/>
      <c r="G27" s="40"/>
      <c r="H27" s="40"/>
      <c r="I27" s="40"/>
      <c r="J27" s="40"/>
      <c r="K27" s="41"/>
      <c r="L27" s="40"/>
    </row>
    <row r="28" spans="1:12" ht="15" x14ac:dyDescent="0.25">
      <c r="A28" s="22"/>
      <c r="B28" s="14"/>
      <c r="C28" s="10"/>
      <c r="D28" s="6" t="s">
        <v>32</v>
      </c>
      <c r="E28" s="39"/>
      <c r="F28" s="40"/>
      <c r="G28" s="40"/>
      <c r="H28" s="40"/>
      <c r="I28" s="40"/>
      <c r="J28" s="40"/>
      <c r="K28" s="41"/>
      <c r="L28" s="40"/>
    </row>
    <row r="29" spans="1:12" ht="15" x14ac:dyDescent="0.25">
      <c r="A29" s="22"/>
      <c r="B29" s="14"/>
      <c r="C29" s="10"/>
      <c r="D29" s="5"/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22"/>
      <c r="B30" s="14"/>
      <c r="C30" s="10"/>
      <c r="D30" s="53"/>
      <c r="E30" s="54"/>
      <c r="F30" s="55"/>
      <c r="G30" s="55"/>
      <c r="H30" s="55"/>
      <c r="I30" s="55"/>
      <c r="J30" s="56"/>
      <c r="K30" s="41"/>
      <c r="L30" s="40"/>
    </row>
    <row r="31" spans="1:12" ht="15" x14ac:dyDescent="0.25">
      <c r="A31" s="23"/>
      <c r="B31" s="16"/>
      <c r="C31" s="7"/>
      <c r="D31" s="17" t="s">
        <v>33</v>
      </c>
      <c r="E31" s="8"/>
      <c r="F31" s="18">
        <f>SUM(F22:F30)</f>
        <v>0</v>
      </c>
      <c r="G31" s="18">
        <f t="shared" ref="G31:J31" si="2">SUM(G22:G30)</f>
        <v>0</v>
      </c>
      <c r="H31" s="18">
        <f t="shared" si="2"/>
        <v>0</v>
      </c>
      <c r="I31" s="18">
        <f t="shared" si="2"/>
        <v>0</v>
      </c>
      <c r="J31" s="18">
        <f t="shared" si="2"/>
        <v>0</v>
      </c>
      <c r="K31" s="24"/>
      <c r="L31" s="18">
        <f t="shared" ref="L31" si="3">SUM(L22:L30)</f>
        <v>0</v>
      </c>
    </row>
    <row r="32" spans="1:12" ht="15.75" thickBot="1" x14ac:dyDescent="0.25">
      <c r="A32" s="28">
        <f>A14</f>
        <v>1</v>
      </c>
      <c r="B32" s="29">
        <f>B14</f>
        <v>2</v>
      </c>
      <c r="C32" s="97" t="s">
        <v>4</v>
      </c>
      <c r="D32" s="98"/>
      <c r="E32" s="30"/>
      <c r="F32" s="31">
        <f>F21+F31</f>
        <v>515</v>
      </c>
      <c r="G32" s="31">
        <f t="shared" ref="G32:J32" si="4">G21+G31</f>
        <v>19.659999999999997</v>
      </c>
      <c r="H32" s="31">
        <f t="shared" si="4"/>
        <v>24.91</v>
      </c>
      <c r="I32" s="31">
        <f t="shared" si="4"/>
        <v>74.27</v>
      </c>
      <c r="J32" s="31">
        <f t="shared" si="4"/>
        <v>586.29999999999995</v>
      </c>
      <c r="K32" s="31"/>
      <c r="L32" s="31">
        <f t="shared" ref="L32" si="5">L21+L31</f>
        <v>85.55</v>
      </c>
    </row>
    <row r="33" spans="1:12" ht="15" x14ac:dyDescent="0.25">
      <c r="A33" s="13">
        <v>1</v>
      </c>
      <c r="B33" s="14">
        <v>3</v>
      </c>
      <c r="C33" s="21" t="s">
        <v>20</v>
      </c>
      <c r="D33" s="47" t="s">
        <v>21</v>
      </c>
      <c r="E33" s="48" t="s">
        <v>48</v>
      </c>
      <c r="F33" s="49">
        <v>170</v>
      </c>
      <c r="G33" s="50">
        <v>26.02</v>
      </c>
      <c r="H33" s="50">
        <v>19.079999999999998</v>
      </c>
      <c r="I33" s="50">
        <v>23.84</v>
      </c>
      <c r="J33" s="50">
        <v>364.15</v>
      </c>
      <c r="K33" s="51">
        <v>154</v>
      </c>
      <c r="L33" s="38">
        <v>85.55</v>
      </c>
    </row>
    <row r="34" spans="1:12" ht="15" x14ac:dyDescent="0.25">
      <c r="A34" s="13"/>
      <c r="B34" s="14"/>
      <c r="C34" s="10"/>
      <c r="D34" s="57" t="s">
        <v>24</v>
      </c>
      <c r="E34" s="53" t="s">
        <v>50</v>
      </c>
      <c r="F34" s="54">
        <v>100</v>
      </c>
      <c r="G34" s="55">
        <v>0.4</v>
      </c>
      <c r="H34" s="55">
        <v>0.4</v>
      </c>
      <c r="I34" s="55">
        <v>9.8000000000000007</v>
      </c>
      <c r="J34" s="55">
        <v>47</v>
      </c>
      <c r="K34" s="56">
        <v>231</v>
      </c>
      <c r="L34" s="40"/>
    </row>
    <row r="35" spans="1:12" ht="15" x14ac:dyDescent="0.25">
      <c r="A35" s="13"/>
      <c r="B35" s="14"/>
      <c r="C35" s="10"/>
      <c r="D35" s="57" t="s">
        <v>22</v>
      </c>
      <c r="E35" s="53" t="s">
        <v>43</v>
      </c>
      <c r="F35" s="54">
        <v>210</v>
      </c>
      <c r="G35" s="55">
        <v>7.0000000000000007E-2</v>
      </c>
      <c r="H35" s="55">
        <v>0.02</v>
      </c>
      <c r="I35" s="55">
        <v>10</v>
      </c>
      <c r="J35" s="55">
        <v>40</v>
      </c>
      <c r="K35" s="56">
        <v>261</v>
      </c>
      <c r="L35" s="40"/>
    </row>
    <row r="36" spans="1:12" ht="15" x14ac:dyDescent="0.25">
      <c r="A36" s="13"/>
      <c r="B36" s="14"/>
      <c r="C36" s="10"/>
      <c r="D36" s="57" t="s">
        <v>54</v>
      </c>
      <c r="E36" s="39" t="s">
        <v>44</v>
      </c>
      <c r="F36" s="40">
        <v>35</v>
      </c>
      <c r="G36" s="59">
        <v>2.7</v>
      </c>
      <c r="H36" s="59">
        <v>0.3</v>
      </c>
      <c r="I36" s="59">
        <v>17.2</v>
      </c>
      <c r="J36" s="59">
        <v>58.3</v>
      </c>
      <c r="K36" s="41" t="s">
        <v>45</v>
      </c>
      <c r="L36" s="40"/>
    </row>
    <row r="37" spans="1:12" ht="15" x14ac:dyDescent="0.25">
      <c r="A37" s="13"/>
      <c r="B37" s="14"/>
      <c r="C37" s="10"/>
      <c r="D37" s="57" t="s">
        <v>54</v>
      </c>
      <c r="E37" s="39" t="s">
        <v>46</v>
      </c>
      <c r="F37" s="40">
        <v>30</v>
      </c>
      <c r="G37" s="40">
        <v>2.4</v>
      </c>
      <c r="H37" s="40">
        <v>0.45</v>
      </c>
      <c r="I37" s="40">
        <v>12</v>
      </c>
      <c r="J37" s="40">
        <v>61.8</v>
      </c>
      <c r="K37" s="41" t="s">
        <v>45</v>
      </c>
      <c r="L37" s="40"/>
    </row>
    <row r="38" spans="1:12" ht="15" x14ac:dyDescent="0.25">
      <c r="A38" s="13"/>
      <c r="B38" s="14"/>
      <c r="C38" s="10"/>
      <c r="D38" s="5"/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5"/>
      <c r="B39" s="16"/>
      <c r="C39" s="7"/>
      <c r="D39" s="17" t="s">
        <v>33</v>
      </c>
      <c r="E39" s="8"/>
      <c r="F39" s="18">
        <f>SUM(F33:F38)</f>
        <v>545</v>
      </c>
      <c r="G39" s="18">
        <f>SUM(G33:G38)</f>
        <v>31.589999999999996</v>
      </c>
      <c r="H39" s="18">
        <f>SUM(H33:H38)</f>
        <v>20.249999999999996</v>
      </c>
      <c r="I39" s="18">
        <f>SUM(I33:I38)</f>
        <v>72.84</v>
      </c>
      <c r="J39" s="18">
        <f>SUM(J33:J38)</f>
        <v>571.25</v>
      </c>
      <c r="K39" s="24"/>
      <c r="L39" s="18">
        <f>SUM(L33:L38)</f>
        <v>85.55</v>
      </c>
    </row>
    <row r="40" spans="1:12" ht="15" x14ac:dyDescent="0.25">
      <c r="A40" s="12">
        <f>A33</f>
        <v>1</v>
      </c>
      <c r="B40" s="12">
        <f>B33</f>
        <v>3</v>
      </c>
      <c r="C40" s="9" t="s">
        <v>25</v>
      </c>
      <c r="D40" s="6" t="s">
        <v>26</v>
      </c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6" t="s">
        <v>27</v>
      </c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3"/>
      <c r="B42" s="14"/>
      <c r="C42" s="10"/>
      <c r="D42" s="6" t="s">
        <v>28</v>
      </c>
      <c r="E42" s="39"/>
      <c r="F42" s="40"/>
      <c r="G42" s="40"/>
      <c r="H42" s="40"/>
      <c r="I42" s="40"/>
      <c r="J42" s="40"/>
      <c r="K42" s="41"/>
      <c r="L42" s="40"/>
    </row>
    <row r="43" spans="1:12" ht="15" x14ac:dyDescent="0.25">
      <c r="A43" s="13"/>
      <c r="B43" s="14"/>
      <c r="C43" s="10"/>
      <c r="D43" s="6" t="s">
        <v>29</v>
      </c>
      <c r="E43" s="39"/>
      <c r="F43" s="40"/>
      <c r="G43" s="40"/>
      <c r="H43" s="40"/>
      <c r="I43" s="40"/>
      <c r="J43" s="40"/>
      <c r="K43" s="41"/>
      <c r="L43" s="40"/>
    </row>
    <row r="44" spans="1:12" ht="15" x14ac:dyDescent="0.25">
      <c r="A44" s="13"/>
      <c r="B44" s="14"/>
      <c r="C44" s="10"/>
      <c r="D44" s="6" t="s">
        <v>30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13"/>
      <c r="B45" s="14"/>
      <c r="C45" s="10"/>
      <c r="D45" s="6" t="s">
        <v>31</v>
      </c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13"/>
      <c r="B46" s="14"/>
      <c r="C46" s="10"/>
      <c r="D46" s="6" t="s">
        <v>32</v>
      </c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13"/>
      <c r="B47" s="14"/>
      <c r="C47" s="10"/>
      <c r="D47" s="5"/>
      <c r="E47" s="39"/>
      <c r="F47" s="40"/>
      <c r="G47" s="40"/>
      <c r="H47" s="40"/>
      <c r="I47" s="40"/>
      <c r="J47" s="40"/>
      <c r="K47" s="41"/>
      <c r="L47" s="40"/>
    </row>
    <row r="48" spans="1:12" ht="15" x14ac:dyDescent="0.25">
      <c r="A48" s="13"/>
      <c r="B48" s="14"/>
      <c r="C48" s="10"/>
      <c r="D48" s="5"/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15"/>
      <c r="B49" s="16"/>
      <c r="C49" s="7"/>
      <c r="D49" s="17" t="s">
        <v>33</v>
      </c>
      <c r="E49" s="8"/>
      <c r="F49" s="18">
        <f>SUM(F40:F48)</f>
        <v>0</v>
      </c>
      <c r="G49" s="18">
        <f t="shared" ref="G49" si="6">SUM(G40:G48)</f>
        <v>0</v>
      </c>
      <c r="H49" s="18">
        <f t="shared" ref="H49" si="7">SUM(H40:H48)</f>
        <v>0</v>
      </c>
      <c r="I49" s="18">
        <f t="shared" ref="I49" si="8">SUM(I40:I48)</f>
        <v>0</v>
      </c>
      <c r="J49" s="18">
        <f t="shared" ref="J49:L49" si="9">SUM(J40:J48)</f>
        <v>0</v>
      </c>
      <c r="K49" s="24"/>
      <c r="L49" s="18">
        <f t="shared" si="9"/>
        <v>0</v>
      </c>
    </row>
    <row r="50" spans="1:12" ht="15.75" customHeight="1" thickBot="1" x14ac:dyDescent="0.25">
      <c r="A50" s="32">
        <f>A33</f>
        <v>1</v>
      </c>
      <c r="B50" s="32">
        <f>B33</f>
        <v>3</v>
      </c>
      <c r="C50" s="97" t="s">
        <v>4</v>
      </c>
      <c r="D50" s="98"/>
      <c r="E50" s="30"/>
      <c r="F50" s="31">
        <f>F39+F49</f>
        <v>545</v>
      </c>
      <c r="G50" s="31">
        <f t="shared" ref="G50" si="10">G39+G49</f>
        <v>31.589999999999996</v>
      </c>
      <c r="H50" s="31">
        <f t="shared" ref="H50" si="11">H39+H49</f>
        <v>20.249999999999996</v>
      </c>
      <c r="I50" s="31">
        <f t="shared" ref="I50" si="12">I39+I49</f>
        <v>72.84</v>
      </c>
      <c r="J50" s="31">
        <f t="shared" ref="J50:L50" si="13">J39+J49</f>
        <v>571.25</v>
      </c>
      <c r="K50" s="31"/>
      <c r="L50" s="31">
        <f t="shared" si="13"/>
        <v>85.55</v>
      </c>
    </row>
    <row r="51" spans="1:12" ht="15" x14ac:dyDescent="0.25">
      <c r="A51" s="19">
        <v>1</v>
      </c>
      <c r="B51" s="20">
        <v>4</v>
      </c>
      <c r="C51" s="21" t="s">
        <v>20</v>
      </c>
      <c r="D51" s="47" t="s">
        <v>26</v>
      </c>
      <c r="E51" s="48" t="s">
        <v>65</v>
      </c>
      <c r="F51" s="49">
        <v>80</v>
      </c>
      <c r="G51" s="50">
        <v>1.94</v>
      </c>
      <c r="H51" s="50">
        <v>4.1500000000000004</v>
      </c>
      <c r="I51" s="50">
        <v>5.58</v>
      </c>
      <c r="J51" s="50">
        <v>65.319999999999993</v>
      </c>
      <c r="K51" s="51">
        <v>60</v>
      </c>
      <c r="L51" s="38">
        <v>85.55</v>
      </c>
    </row>
    <row r="52" spans="1:12" ht="15" x14ac:dyDescent="0.25">
      <c r="A52" s="22"/>
      <c r="B52" s="14"/>
      <c r="C52" s="10"/>
      <c r="D52" s="52" t="s">
        <v>21</v>
      </c>
      <c r="E52" s="53" t="s">
        <v>51</v>
      </c>
      <c r="F52" s="54">
        <v>150</v>
      </c>
      <c r="G52" s="55">
        <v>8.6999999999999993</v>
      </c>
      <c r="H52" s="55">
        <v>6</v>
      </c>
      <c r="I52" s="55">
        <v>39.6</v>
      </c>
      <c r="J52" s="55">
        <v>246</v>
      </c>
      <c r="K52" s="56">
        <v>114</v>
      </c>
      <c r="L52" s="40"/>
    </row>
    <row r="53" spans="1:12" ht="15" x14ac:dyDescent="0.25">
      <c r="A53" s="22"/>
      <c r="B53" s="14"/>
      <c r="C53" s="10"/>
      <c r="D53" s="57" t="s">
        <v>21</v>
      </c>
      <c r="E53" s="53" t="s">
        <v>62</v>
      </c>
      <c r="F53" s="54">
        <v>110</v>
      </c>
      <c r="G53" s="55">
        <v>9.85</v>
      </c>
      <c r="H53" s="55">
        <v>10.199999999999999</v>
      </c>
      <c r="I53" s="55">
        <v>9.33</v>
      </c>
      <c r="J53" s="55">
        <v>168</v>
      </c>
      <c r="K53" s="56" t="s">
        <v>63</v>
      </c>
      <c r="L53" s="40"/>
    </row>
    <row r="54" spans="1:12" ht="15" x14ac:dyDescent="0.25">
      <c r="A54" s="22"/>
      <c r="B54" s="14"/>
      <c r="C54" s="10"/>
      <c r="D54" s="57" t="s">
        <v>30</v>
      </c>
      <c r="E54" s="53" t="s">
        <v>52</v>
      </c>
      <c r="F54" s="54">
        <v>200</v>
      </c>
      <c r="G54" s="55">
        <v>1</v>
      </c>
      <c r="H54" s="55">
        <v>0</v>
      </c>
      <c r="I54" s="55">
        <v>20.2</v>
      </c>
      <c r="J54" s="55">
        <v>84</v>
      </c>
      <c r="K54" s="56">
        <v>271</v>
      </c>
      <c r="L54" s="40"/>
    </row>
    <row r="55" spans="1:12" ht="15" x14ac:dyDescent="0.25">
      <c r="A55" s="22"/>
      <c r="B55" s="14"/>
      <c r="C55" s="10"/>
      <c r="D55" s="57" t="s">
        <v>23</v>
      </c>
      <c r="E55" s="53" t="s">
        <v>44</v>
      </c>
      <c r="F55" s="54">
        <v>35</v>
      </c>
      <c r="G55" s="55">
        <v>2.7</v>
      </c>
      <c r="H55" s="55">
        <v>0.3</v>
      </c>
      <c r="I55" s="55">
        <v>17.2</v>
      </c>
      <c r="J55" s="55">
        <v>58.3</v>
      </c>
      <c r="K55" s="56" t="s">
        <v>45</v>
      </c>
      <c r="L55" s="40"/>
    </row>
    <row r="56" spans="1:12" ht="15" x14ac:dyDescent="0.25">
      <c r="A56" s="22"/>
      <c r="B56" s="14"/>
      <c r="C56" s="10"/>
      <c r="D56" s="58" t="s">
        <v>23</v>
      </c>
      <c r="E56" s="53" t="s">
        <v>46</v>
      </c>
      <c r="F56" s="54">
        <v>20</v>
      </c>
      <c r="G56" s="55">
        <v>1.6</v>
      </c>
      <c r="H56" s="55">
        <v>0.3</v>
      </c>
      <c r="I56" s="55">
        <v>8</v>
      </c>
      <c r="J56" s="55">
        <v>41.2</v>
      </c>
      <c r="K56" s="56" t="s">
        <v>45</v>
      </c>
      <c r="L56" s="40"/>
    </row>
    <row r="57" spans="1:12" ht="15" x14ac:dyDescent="0.25">
      <c r="A57" s="22"/>
      <c r="B57" s="14"/>
      <c r="C57" s="10"/>
      <c r="D57" s="5"/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6"/>
      <c r="C58" s="7"/>
      <c r="D58" s="17" t="s">
        <v>33</v>
      </c>
      <c r="E58" s="8"/>
      <c r="F58" s="18">
        <f>SUM(F51:F57)</f>
        <v>595</v>
      </c>
      <c r="G58" s="18">
        <f t="shared" ref="G58" si="14">SUM(G51:G57)</f>
        <v>25.79</v>
      </c>
      <c r="H58" s="18">
        <f t="shared" ref="H58" si="15">SUM(H51:H57)</f>
        <v>20.950000000000003</v>
      </c>
      <c r="I58" s="18">
        <f t="shared" ref="I58" si="16">SUM(I51:I57)</f>
        <v>99.91</v>
      </c>
      <c r="J58" s="18">
        <f t="shared" ref="J58:L58" si="17">SUM(J51:J57)</f>
        <v>662.81999999999994</v>
      </c>
      <c r="K58" s="24"/>
      <c r="L58" s="18">
        <f t="shared" si="17"/>
        <v>85.55</v>
      </c>
    </row>
    <row r="59" spans="1:12" ht="15" x14ac:dyDescent="0.25">
      <c r="A59" s="25">
        <f>A51</f>
        <v>1</v>
      </c>
      <c r="B59" s="12">
        <f>B51</f>
        <v>4</v>
      </c>
      <c r="C59" s="9" t="s">
        <v>25</v>
      </c>
      <c r="D59" s="6" t="s">
        <v>26</v>
      </c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6" t="s">
        <v>27</v>
      </c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2"/>
      <c r="B61" s="14"/>
      <c r="C61" s="10"/>
      <c r="D61" s="6" t="s">
        <v>28</v>
      </c>
      <c r="E61" s="39"/>
      <c r="F61" s="40"/>
      <c r="G61" s="40"/>
      <c r="H61" s="40"/>
      <c r="I61" s="40"/>
      <c r="J61" s="40"/>
      <c r="K61" s="41"/>
      <c r="L61" s="40"/>
    </row>
    <row r="62" spans="1:12" ht="15" x14ac:dyDescent="0.25">
      <c r="A62" s="22"/>
      <c r="B62" s="14"/>
      <c r="C62" s="10"/>
      <c r="D62" s="6" t="s">
        <v>29</v>
      </c>
      <c r="E62" s="39"/>
      <c r="F62" s="40"/>
      <c r="G62" s="40"/>
      <c r="H62" s="40"/>
      <c r="I62" s="40"/>
      <c r="J62" s="40"/>
      <c r="K62" s="41"/>
      <c r="L62" s="40"/>
    </row>
    <row r="63" spans="1:12" ht="15" x14ac:dyDescent="0.25">
      <c r="A63" s="22"/>
      <c r="B63" s="14"/>
      <c r="C63" s="10"/>
      <c r="D63" s="6" t="s">
        <v>30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2"/>
      <c r="B64" s="14"/>
      <c r="C64" s="10"/>
      <c r="D64" s="6" t="s">
        <v>31</v>
      </c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2"/>
      <c r="B65" s="14"/>
      <c r="C65" s="10"/>
      <c r="D65" s="6" t="s">
        <v>32</v>
      </c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22"/>
      <c r="B66" s="14"/>
      <c r="C66" s="10"/>
      <c r="D66" s="5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22"/>
      <c r="B67" s="14"/>
      <c r="C67" s="10"/>
      <c r="D67" s="5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6"/>
      <c r="C68" s="7"/>
      <c r="D68" s="17" t="s">
        <v>33</v>
      </c>
      <c r="E68" s="8"/>
      <c r="F68" s="18">
        <f>SUM(F59:F67)</f>
        <v>0</v>
      </c>
      <c r="G68" s="18">
        <f t="shared" ref="G68" si="18">SUM(G59:G67)</f>
        <v>0</v>
      </c>
      <c r="H68" s="18">
        <f t="shared" ref="H68" si="19">SUM(H59:H67)</f>
        <v>0</v>
      </c>
      <c r="I68" s="18">
        <f t="shared" ref="I68" si="20">SUM(I59:I67)</f>
        <v>0</v>
      </c>
      <c r="J68" s="18">
        <f t="shared" ref="J68:L68" si="21">SUM(J59:J67)</f>
        <v>0</v>
      </c>
      <c r="K68" s="24"/>
      <c r="L68" s="18">
        <f t="shared" si="21"/>
        <v>0</v>
      </c>
    </row>
    <row r="69" spans="1:12" ht="15.75" customHeight="1" thickBot="1" x14ac:dyDescent="0.25">
      <c r="A69" s="28">
        <f>A51</f>
        <v>1</v>
      </c>
      <c r="B69" s="29">
        <f>B51</f>
        <v>4</v>
      </c>
      <c r="C69" s="97" t="s">
        <v>4</v>
      </c>
      <c r="D69" s="98"/>
      <c r="E69" s="30"/>
      <c r="F69" s="31">
        <f>F58+F68</f>
        <v>595</v>
      </c>
      <c r="G69" s="31">
        <f t="shared" ref="G69" si="22">G58+G68</f>
        <v>25.79</v>
      </c>
      <c r="H69" s="31">
        <f t="shared" ref="H69" si="23">H58+H68</f>
        <v>20.950000000000003</v>
      </c>
      <c r="I69" s="31">
        <f t="shared" ref="I69" si="24">I58+I68</f>
        <v>99.91</v>
      </c>
      <c r="J69" s="31">
        <f t="shared" ref="J69:L69" si="25">J58+J68</f>
        <v>662.81999999999994</v>
      </c>
      <c r="K69" s="31"/>
      <c r="L69" s="31">
        <f t="shared" si="25"/>
        <v>85.55</v>
      </c>
    </row>
    <row r="70" spans="1:12" ht="15" x14ac:dyDescent="0.25">
      <c r="A70" s="19">
        <v>1</v>
      </c>
      <c r="B70" s="20">
        <v>5</v>
      </c>
      <c r="C70" s="21" t="s">
        <v>20</v>
      </c>
      <c r="D70" s="52" t="s">
        <v>21</v>
      </c>
      <c r="E70" s="53" t="s">
        <v>68</v>
      </c>
      <c r="F70" s="54">
        <v>100</v>
      </c>
      <c r="G70" s="55">
        <v>8.84</v>
      </c>
      <c r="H70" s="55">
        <v>3.85</v>
      </c>
      <c r="I70" s="55">
        <v>20.68</v>
      </c>
      <c r="J70" s="55">
        <v>153.79</v>
      </c>
      <c r="K70" s="56">
        <v>446</v>
      </c>
      <c r="L70" s="38">
        <v>85.55</v>
      </c>
    </row>
    <row r="71" spans="1:12" ht="15" x14ac:dyDescent="0.25">
      <c r="A71" s="22"/>
      <c r="B71" s="14"/>
      <c r="C71" s="10"/>
      <c r="D71" s="57" t="s">
        <v>21</v>
      </c>
      <c r="E71" s="53" t="s">
        <v>69</v>
      </c>
      <c r="F71" s="54">
        <v>150</v>
      </c>
      <c r="G71" s="55">
        <v>3.13</v>
      </c>
      <c r="H71" s="55">
        <v>7.66</v>
      </c>
      <c r="I71" s="55">
        <v>17.239999999999998</v>
      </c>
      <c r="J71" s="55">
        <v>160.6</v>
      </c>
      <c r="K71" s="56">
        <v>91</v>
      </c>
      <c r="L71" s="40"/>
    </row>
    <row r="72" spans="1:12" ht="15" x14ac:dyDescent="0.25">
      <c r="A72" s="22"/>
      <c r="B72" s="14"/>
      <c r="C72" s="10"/>
      <c r="D72" s="57" t="s">
        <v>22</v>
      </c>
      <c r="E72" s="53" t="s">
        <v>43</v>
      </c>
      <c r="F72" s="54">
        <v>210</v>
      </c>
      <c r="G72" s="55">
        <v>7.0000000000000007E-2</v>
      </c>
      <c r="H72" s="55">
        <v>0.02</v>
      </c>
      <c r="I72" s="55">
        <v>10</v>
      </c>
      <c r="J72" s="55">
        <v>40</v>
      </c>
      <c r="K72" s="56">
        <v>261</v>
      </c>
      <c r="L72" s="40"/>
    </row>
    <row r="73" spans="1:12" ht="15" x14ac:dyDescent="0.25">
      <c r="A73" s="22"/>
      <c r="B73" s="14"/>
      <c r="C73" s="10"/>
      <c r="D73" s="57" t="s">
        <v>47</v>
      </c>
      <c r="E73" s="53" t="s">
        <v>75</v>
      </c>
      <c r="F73" s="54">
        <v>20</v>
      </c>
      <c r="G73" s="55">
        <v>1.36</v>
      </c>
      <c r="H73" s="55">
        <v>3.7</v>
      </c>
      <c r="I73" s="55">
        <v>13.1</v>
      </c>
      <c r="J73" s="55">
        <v>90.2</v>
      </c>
      <c r="K73" s="56" t="s">
        <v>76</v>
      </c>
      <c r="L73" s="40"/>
    </row>
    <row r="74" spans="1:12" ht="15" x14ac:dyDescent="0.25">
      <c r="A74" s="22"/>
      <c r="B74" s="14"/>
      <c r="C74" s="10"/>
      <c r="D74" s="58" t="s">
        <v>23</v>
      </c>
      <c r="E74" s="53" t="s">
        <v>44</v>
      </c>
      <c r="F74" s="54">
        <v>35</v>
      </c>
      <c r="G74" s="55">
        <v>2.7</v>
      </c>
      <c r="H74" s="55">
        <v>0.3</v>
      </c>
      <c r="I74" s="55">
        <v>17.2</v>
      </c>
      <c r="J74" s="55">
        <v>58.3</v>
      </c>
      <c r="K74" s="56" t="s">
        <v>45</v>
      </c>
      <c r="L74" s="40"/>
    </row>
    <row r="75" spans="1:12" ht="15" x14ac:dyDescent="0.25">
      <c r="A75" s="22"/>
      <c r="B75" s="14"/>
      <c r="C75" s="10"/>
      <c r="D75" s="58" t="s">
        <v>23</v>
      </c>
      <c r="E75" s="53" t="s">
        <v>46</v>
      </c>
      <c r="F75" s="54">
        <v>30</v>
      </c>
      <c r="G75" s="55">
        <v>2.4</v>
      </c>
      <c r="H75" s="55">
        <v>0.45</v>
      </c>
      <c r="I75" s="55">
        <v>12</v>
      </c>
      <c r="J75" s="55">
        <v>61.8</v>
      </c>
      <c r="K75" s="56" t="s">
        <v>45</v>
      </c>
      <c r="L75" s="40"/>
    </row>
    <row r="76" spans="1:12" ht="15" x14ac:dyDescent="0.25">
      <c r="A76" s="22"/>
      <c r="B76" s="14"/>
      <c r="C76" s="10"/>
      <c r="D76" s="58"/>
      <c r="E76" s="53"/>
      <c r="F76" s="54"/>
      <c r="G76" s="55"/>
      <c r="H76" s="55"/>
      <c r="I76" s="55"/>
      <c r="J76" s="55"/>
      <c r="K76" s="56"/>
      <c r="L76" s="40"/>
    </row>
    <row r="77" spans="1:12" ht="15" x14ac:dyDescent="0.25">
      <c r="A77" s="23"/>
      <c r="B77" s="16"/>
      <c r="C77" s="7"/>
      <c r="D77" s="17" t="s">
        <v>33</v>
      </c>
      <c r="E77" s="8"/>
      <c r="F77" s="18">
        <f>SUM(F70:F76)</f>
        <v>545</v>
      </c>
      <c r="G77" s="18">
        <f t="shared" ref="G77" si="26">SUM(G70:G76)</f>
        <v>18.499999999999996</v>
      </c>
      <c r="H77" s="18">
        <f t="shared" ref="H77" si="27">SUM(H70:H76)</f>
        <v>15.98</v>
      </c>
      <c r="I77" s="18">
        <f t="shared" ref="I77" si="28">SUM(I70:I76)</f>
        <v>90.22</v>
      </c>
      <c r="J77" s="18">
        <f t="shared" ref="J77:L77" si="29">SUM(J70:J76)</f>
        <v>564.68999999999994</v>
      </c>
      <c r="K77" s="24"/>
      <c r="L77" s="18">
        <f t="shared" si="29"/>
        <v>85.55</v>
      </c>
    </row>
    <row r="78" spans="1:12" ht="15" x14ac:dyDescent="0.25">
      <c r="A78" s="25">
        <f>A70</f>
        <v>1</v>
      </c>
      <c r="B78" s="12">
        <f>B70</f>
        <v>5</v>
      </c>
      <c r="C78" s="9" t="s">
        <v>25</v>
      </c>
      <c r="D78" s="6" t="s">
        <v>26</v>
      </c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6" t="s">
        <v>27</v>
      </c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2"/>
      <c r="B80" s="14"/>
      <c r="C80" s="10"/>
      <c r="D80" s="6" t="s">
        <v>28</v>
      </c>
      <c r="E80" s="39"/>
      <c r="F80" s="40"/>
      <c r="G80" s="40"/>
      <c r="H80" s="40"/>
      <c r="I80" s="40"/>
      <c r="J80" s="40"/>
      <c r="K80" s="41"/>
      <c r="L80" s="40"/>
    </row>
    <row r="81" spans="1:12" ht="15" x14ac:dyDescent="0.25">
      <c r="A81" s="22"/>
      <c r="B81" s="14"/>
      <c r="C81" s="10"/>
      <c r="D81" s="6" t="s">
        <v>29</v>
      </c>
      <c r="E81" s="39"/>
      <c r="F81" s="40"/>
      <c r="G81" s="40"/>
      <c r="H81" s="40"/>
      <c r="I81" s="40"/>
      <c r="J81" s="40"/>
      <c r="K81" s="41"/>
      <c r="L81" s="40"/>
    </row>
    <row r="82" spans="1:12" ht="15" x14ac:dyDescent="0.25">
      <c r="A82" s="22"/>
      <c r="B82" s="14"/>
      <c r="C82" s="10"/>
      <c r="D82" s="6" t="s">
        <v>30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2"/>
      <c r="B83" s="14"/>
      <c r="C83" s="10"/>
      <c r="D83" s="6" t="s">
        <v>31</v>
      </c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2"/>
      <c r="B84" s="14"/>
      <c r="C84" s="10"/>
      <c r="D84" s="6" t="s">
        <v>32</v>
      </c>
      <c r="E84" s="39"/>
      <c r="F84" s="40"/>
      <c r="G84" s="40"/>
      <c r="H84" s="40"/>
      <c r="I84" s="40"/>
      <c r="J84" s="40"/>
      <c r="K84" s="41"/>
      <c r="L84" s="40"/>
    </row>
    <row r="85" spans="1:12" ht="15" x14ac:dyDescent="0.25">
      <c r="A85" s="22"/>
      <c r="B85" s="14"/>
      <c r="C85" s="10"/>
      <c r="D85" s="5"/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2"/>
      <c r="B86" s="14"/>
      <c r="C86" s="10"/>
      <c r="D86" s="5"/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6"/>
      <c r="C87" s="7"/>
      <c r="D87" s="17" t="s">
        <v>33</v>
      </c>
      <c r="E87" s="8"/>
      <c r="F87" s="18">
        <f>SUM(F78:F86)</f>
        <v>0</v>
      </c>
      <c r="G87" s="18">
        <f t="shared" ref="G87" si="30">SUM(G78:G86)</f>
        <v>0</v>
      </c>
      <c r="H87" s="18">
        <f t="shared" ref="H87" si="31">SUM(H78:H86)</f>
        <v>0</v>
      </c>
      <c r="I87" s="18">
        <f t="shared" ref="I87" si="32">SUM(I78:I86)</f>
        <v>0</v>
      </c>
      <c r="J87" s="18">
        <f t="shared" ref="J87:L87" si="33">SUM(J78:J86)</f>
        <v>0</v>
      </c>
      <c r="K87" s="24"/>
      <c r="L87" s="18">
        <f t="shared" si="33"/>
        <v>0</v>
      </c>
    </row>
    <row r="88" spans="1:12" ht="15.75" customHeight="1" x14ac:dyDescent="0.2">
      <c r="A88" s="64">
        <f>A70</f>
        <v>1</v>
      </c>
      <c r="B88" s="65">
        <f>B70</f>
        <v>5</v>
      </c>
      <c r="C88" s="95" t="s">
        <v>4</v>
      </c>
      <c r="D88" s="96"/>
      <c r="E88" s="66"/>
      <c r="F88" s="67">
        <f>F77+F87</f>
        <v>545</v>
      </c>
      <c r="G88" s="67">
        <f t="shared" ref="G88" si="34">G77+G87</f>
        <v>18.499999999999996</v>
      </c>
      <c r="H88" s="67">
        <v>15.98</v>
      </c>
      <c r="I88" s="67">
        <f t="shared" ref="I88" si="35">I77+I87</f>
        <v>90.22</v>
      </c>
      <c r="J88" s="67">
        <f t="shared" ref="J88:L88" si="36">J77+J87</f>
        <v>564.68999999999994</v>
      </c>
      <c r="K88" s="67"/>
      <c r="L88" s="67">
        <f t="shared" si="36"/>
        <v>85.55</v>
      </c>
    </row>
    <row r="89" spans="1:12" ht="15.75" customHeight="1" x14ac:dyDescent="0.2">
      <c r="A89" s="77">
        <v>2</v>
      </c>
      <c r="B89" s="77">
        <v>1</v>
      </c>
      <c r="C89" s="78" t="s">
        <v>73</v>
      </c>
      <c r="D89" s="82" t="s">
        <v>21</v>
      </c>
      <c r="E89" s="75" t="s">
        <v>77</v>
      </c>
      <c r="F89" s="76">
        <v>150</v>
      </c>
      <c r="G89" s="76">
        <v>5.6</v>
      </c>
      <c r="H89" s="76">
        <v>5.6</v>
      </c>
      <c r="I89" s="76">
        <v>36</v>
      </c>
      <c r="J89" s="76">
        <v>216</v>
      </c>
      <c r="K89" s="76">
        <v>137</v>
      </c>
      <c r="L89" s="67"/>
    </row>
    <row r="90" spans="1:12" ht="15.75" customHeight="1" x14ac:dyDescent="0.2">
      <c r="A90" s="77"/>
      <c r="B90" s="77"/>
      <c r="C90" s="78"/>
      <c r="D90" s="84" t="s">
        <v>80</v>
      </c>
      <c r="E90" s="75" t="s">
        <v>78</v>
      </c>
      <c r="F90" s="76">
        <v>30</v>
      </c>
      <c r="G90" s="76">
        <v>0.94</v>
      </c>
      <c r="H90" s="76">
        <v>1.05</v>
      </c>
      <c r="I90" s="76">
        <v>1.0900000000000001</v>
      </c>
      <c r="J90" s="76">
        <v>17.649999999999999</v>
      </c>
      <c r="K90" s="76">
        <v>684</v>
      </c>
      <c r="L90" s="67"/>
    </row>
    <row r="91" spans="1:12" ht="15.75" customHeight="1" x14ac:dyDescent="0.2">
      <c r="A91" s="77"/>
      <c r="B91" s="77"/>
      <c r="C91" s="78"/>
      <c r="D91" s="83" t="s">
        <v>22</v>
      </c>
      <c r="E91" s="75" t="s">
        <v>79</v>
      </c>
      <c r="F91" s="76">
        <v>200</v>
      </c>
      <c r="G91" s="76">
        <v>0.1</v>
      </c>
      <c r="H91" s="76">
        <v>0</v>
      </c>
      <c r="I91" s="76">
        <v>29.07</v>
      </c>
      <c r="J91" s="76">
        <v>113.8</v>
      </c>
      <c r="K91" s="76">
        <v>360</v>
      </c>
      <c r="L91" s="67"/>
    </row>
    <row r="92" spans="1:12" ht="15.75" customHeight="1" x14ac:dyDescent="0.2">
      <c r="A92" s="77"/>
      <c r="B92" s="77"/>
      <c r="C92" s="78"/>
      <c r="D92" s="82" t="s">
        <v>24</v>
      </c>
      <c r="E92" s="75" t="s">
        <v>50</v>
      </c>
      <c r="F92" s="76">
        <v>100</v>
      </c>
      <c r="G92" s="76">
        <v>0.4</v>
      </c>
      <c r="H92" s="76">
        <v>0.4</v>
      </c>
      <c r="I92" s="76">
        <v>9.8000000000000007</v>
      </c>
      <c r="J92" s="76">
        <v>47</v>
      </c>
      <c r="K92" s="76">
        <v>231</v>
      </c>
      <c r="L92" s="67"/>
    </row>
    <row r="93" spans="1:12" ht="15.75" customHeight="1" x14ac:dyDescent="0.2">
      <c r="A93" s="77"/>
      <c r="B93" s="77"/>
      <c r="C93" s="78"/>
      <c r="D93" s="82" t="s">
        <v>23</v>
      </c>
      <c r="E93" s="75" t="s">
        <v>44</v>
      </c>
      <c r="F93" s="76">
        <v>35</v>
      </c>
      <c r="G93" s="76">
        <v>2.7</v>
      </c>
      <c r="H93" s="76">
        <v>0.3</v>
      </c>
      <c r="I93" s="76">
        <v>17.2</v>
      </c>
      <c r="J93" s="76">
        <v>58.3</v>
      </c>
      <c r="K93" s="76" t="s">
        <v>45</v>
      </c>
      <c r="L93" s="67"/>
    </row>
    <row r="94" spans="1:12" ht="15.75" customHeight="1" x14ac:dyDescent="0.2">
      <c r="A94" s="77"/>
      <c r="B94" s="77"/>
      <c r="C94" s="78"/>
      <c r="D94" s="82" t="s">
        <v>23</v>
      </c>
      <c r="E94" s="75" t="s">
        <v>46</v>
      </c>
      <c r="F94" s="76">
        <v>20</v>
      </c>
      <c r="G94" s="76">
        <v>1.6</v>
      </c>
      <c r="H94" s="76">
        <v>0.3</v>
      </c>
      <c r="I94" s="76">
        <v>8</v>
      </c>
      <c r="J94" s="76">
        <v>41.2</v>
      </c>
      <c r="K94" s="76" t="s">
        <v>45</v>
      </c>
      <c r="L94" s="67"/>
    </row>
    <row r="95" spans="1:12" ht="15.75" customHeight="1" x14ac:dyDescent="0.2">
      <c r="A95" s="77"/>
      <c r="B95" s="77"/>
      <c r="C95" s="78"/>
      <c r="D95" s="82"/>
      <c r="E95" s="75"/>
      <c r="F95" s="76"/>
      <c r="G95" s="76"/>
      <c r="H95" s="76"/>
      <c r="I95" s="76"/>
      <c r="J95" s="76"/>
      <c r="K95" s="76"/>
      <c r="L95" s="67"/>
    </row>
    <row r="96" spans="1:12" ht="15.75" customHeight="1" x14ac:dyDescent="0.2">
      <c r="A96" s="77"/>
      <c r="B96" s="77"/>
      <c r="C96" s="78"/>
      <c r="D96" s="81" t="s">
        <v>33</v>
      </c>
      <c r="E96" s="73"/>
      <c r="F96" s="74">
        <f>SUM(F89:F95)</f>
        <v>535</v>
      </c>
      <c r="G96" s="74">
        <f>SUM(G85:G95)</f>
        <v>29.839999999999996</v>
      </c>
      <c r="H96" s="74">
        <f>SUM(H85:H95)</f>
        <v>23.63</v>
      </c>
      <c r="I96" s="74">
        <f>SUM(I85:I95)</f>
        <v>191.38</v>
      </c>
      <c r="J96" s="74">
        <f>SUM(J89:J95)</f>
        <v>493.95</v>
      </c>
      <c r="K96" s="74"/>
      <c r="L96" s="67">
        <v>85.55</v>
      </c>
    </row>
    <row r="97" spans="1:12" ht="15.75" customHeight="1" x14ac:dyDescent="0.25">
      <c r="A97" s="85">
        <v>2</v>
      </c>
      <c r="B97" s="85">
        <v>1</v>
      </c>
      <c r="C97" s="6" t="s">
        <v>25</v>
      </c>
      <c r="D97" s="6" t="s">
        <v>26</v>
      </c>
      <c r="E97" s="75"/>
      <c r="F97" s="76"/>
      <c r="G97" s="76"/>
      <c r="H97" s="76"/>
      <c r="I97" s="76"/>
      <c r="J97" s="76"/>
      <c r="K97" s="76"/>
      <c r="L97" s="67"/>
    </row>
    <row r="98" spans="1:12" ht="15.75" customHeight="1" x14ac:dyDescent="0.25">
      <c r="A98" s="22"/>
      <c r="B98" s="14"/>
      <c r="C98" s="10"/>
      <c r="D98" s="7" t="s">
        <v>27</v>
      </c>
      <c r="E98" s="75"/>
      <c r="F98" s="76"/>
      <c r="G98" s="76"/>
      <c r="H98" s="76"/>
      <c r="I98" s="76"/>
      <c r="J98" s="76"/>
      <c r="K98" s="76"/>
      <c r="L98" s="67"/>
    </row>
    <row r="99" spans="1:12" ht="15.75" customHeight="1" x14ac:dyDescent="0.25">
      <c r="A99" s="22"/>
      <c r="B99" s="14"/>
      <c r="C99" s="10"/>
      <c r="D99" s="6" t="s">
        <v>28</v>
      </c>
      <c r="E99" s="75"/>
      <c r="F99" s="76"/>
      <c r="G99" s="76"/>
      <c r="H99" s="76"/>
      <c r="I99" s="76"/>
      <c r="J99" s="76"/>
      <c r="K99" s="76"/>
      <c r="L99" s="67"/>
    </row>
    <row r="100" spans="1:12" ht="15.75" customHeight="1" x14ac:dyDescent="0.25">
      <c r="A100" s="22"/>
      <c r="B100" s="14"/>
      <c r="C100" s="10"/>
      <c r="D100" s="6" t="s">
        <v>29</v>
      </c>
      <c r="E100" s="75"/>
      <c r="F100" s="76"/>
      <c r="G100" s="76"/>
      <c r="H100" s="76"/>
      <c r="I100" s="76"/>
      <c r="J100" s="76"/>
      <c r="K100" s="76"/>
      <c r="L100" s="67"/>
    </row>
    <row r="101" spans="1:12" ht="15.75" customHeight="1" x14ac:dyDescent="0.25">
      <c r="A101" s="22"/>
      <c r="B101" s="14"/>
      <c r="C101" s="10"/>
      <c r="D101" s="6" t="s">
        <v>30</v>
      </c>
      <c r="E101" s="75"/>
      <c r="F101" s="76"/>
      <c r="G101" s="76"/>
      <c r="H101" s="76"/>
      <c r="I101" s="76"/>
      <c r="J101" s="76"/>
      <c r="K101" s="76"/>
      <c r="L101" s="67"/>
    </row>
    <row r="102" spans="1:12" ht="15.75" customHeight="1" x14ac:dyDescent="0.25">
      <c r="A102" s="22"/>
      <c r="B102" s="14"/>
      <c r="C102" s="10"/>
      <c r="D102" s="6" t="s">
        <v>31</v>
      </c>
      <c r="E102" s="75"/>
      <c r="F102" s="76"/>
      <c r="G102" s="76"/>
      <c r="H102" s="76"/>
      <c r="I102" s="76"/>
      <c r="J102" s="76"/>
      <c r="K102" s="76"/>
      <c r="L102" s="67"/>
    </row>
    <row r="103" spans="1:12" ht="15.75" customHeight="1" x14ac:dyDescent="0.25">
      <c r="A103" s="22"/>
      <c r="B103" s="14"/>
      <c r="C103" s="10"/>
      <c r="D103" s="6" t="s">
        <v>32</v>
      </c>
      <c r="E103" s="75"/>
      <c r="F103" s="76"/>
      <c r="G103" s="76"/>
      <c r="H103" s="76"/>
      <c r="I103" s="76"/>
      <c r="J103" s="76"/>
      <c r="K103" s="76"/>
      <c r="L103" s="67"/>
    </row>
    <row r="104" spans="1:12" ht="15.75" customHeight="1" x14ac:dyDescent="0.2">
      <c r="A104" s="77"/>
      <c r="B104" s="77"/>
      <c r="C104" s="78"/>
      <c r="D104" s="107" t="s">
        <v>33</v>
      </c>
      <c r="E104" s="79"/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0"/>
      <c r="L104" s="67">
        <v>0</v>
      </c>
    </row>
    <row r="105" spans="1:12" ht="15.75" customHeight="1" x14ac:dyDescent="0.2">
      <c r="A105" s="32">
        <v>2</v>
      </c>
      <c r="B105" s="32">
        <v>1</v>
      </c>
      <c r="C105" s="93" t="s">
        <v>4</v>
      </c>
      <c r="D105" s="94"/>
      <c r="E105" s="73"/>
      <c r="F105" s="74">
        <v>535</v>
      </c>
      <c r="G105" s="74">
        <v>29.84</v>
      </c>
      <c r="H105" s="74">
        <v>23.63</v>
      </c>
      <c r="I105" s="74">
        <v>191.4</v>
      </c>
      <c r="J105" s="74">
        <v>493.95</v>
      </c>
      <c r="K105" s="74"/>
      <c r="L105" s="67">
        <v>85.55</v>
      </c>
    </row>
    <row r="106" spans="1:12" ht="15" x14ac:dyDescent="0.25">
      <c r="A106" s="22">
        <v>2</v>
      </c>
      <c r="B106" s="14">
        <v>2</v>
      </c>
      <c r="C106" s="10" t="s">
        <v>20</v>
      </c>
      <c r="D106" s="68" t="s">
        <v>21</v>
      </c>
      <c r="E106" s="69" t="s">
        <v>70</v>
      </c>
      <c r="F106" s="70">
        <v>210</v>
      </c>
      <c r="G106" s="71">
        <v>7.6</v>
      </c>
      <c r="H106" s="71">
        <v>9.5</v>
      </c>
      <c r="I106" s="71">
        <v>43.1</v>
      </c>
      <c r="J106" s="71">
        <v>286.10000000000002</v>
      </c>
      <c r="K106" s="72">
        <v>128</v>
      </c>
      <c r="L106" s="60">
        <v>85.55</v>
      </c>
    </row>
    <row r="107" spans="1:12" ht="15" x14ac:dyDescent="0.25">
      <c r="A107" s="22"/>
      <c r="B107" s="14"/>
      <c r="C107" s="10"/>
      <c r="D107" s="52" t="s">
        <v>41</v>
      </c>
      <c r="E107" s="53" t="s">
        <v>42</v>
      </c>
      <c r="F107" s="54">
        <v>20</v>
      </c>
      <c r="G107" s="55">
        <v>4.6399999999999997</v>
      </c>
      <c r="H107" s="55">
        <v>5.91</v>
      </c>
      <c r="I107" s="55">
        <v>0</v>
      </c>
      <c r="J107" s="55">
        <v>72</v>
      </c>
      <c r="K107" s="56">
        <v>11</v>
      </c>
      <c r="L107" s="60"/>
    </row>
    <row r="108" spans="1:12" ht="15" x14ac:dyDescent="0.25">
      <c r="A108" s="22"/>
      <c r="B108" s="14"/>
      <c r="C108" s="10"/>
      <c r="D108" s="52" t="s">
        <v>22</v>
      </c>
      <c r="E108" s="53" t="s">
        <v>53</v>
      </c>
      <c r="F108" s="54">
        <v>200</v>
      </c>
      <c r="G108" s="55">
        <v>3.2</v>
      </c>
      <c r="H108" s="55">
        <v>2.7</v>
      </c>
      <c r="I108" s="55">
        <v>15.9</v>
      </c>
      <c r="J108" s="55">
        <v>100</v>
      </c>
      <c r="K108" s="56">
        <v>264</v>
      </c>
      <c r="L108" s="40"/>
    </row>
    <row r="109" spans="1:12" ht="15" x14ac:dyDescent="0.25">
      <c r="A109" s="22"/>
      <c r="B109" s="14"/>
      <c r="C109" s="10"/>
      <c r="D109" s="57" t="s">
        <v>24</v>
      </c>
      <c r="E109" s="53" t="s">
        <v>50</v>
      </c>
      <c r="F109" s="54">
        <v>100</v>
      </c>
      <c r="G109" s="55">
        <v>0.4</v>
      </c>
      <c r="H109" s="55">
        <v>0.4</v>
      </c>
      <c r="I109" s="55">
        <v>9.8000000000000007</v>
      </c>
      <c r="J109" s="55">
        <v>47</v>
      </c>
      <c r="K109" s="56">
        <v>231</v>
      </c>
      <c r="L109" s="40"/>
    </row>
    <row r="110" spans="1:12" ht="15" x14ac:dyDescent="0.25">
      <c r="A110" s="22"/>
      <c r="B110" s="14"/>
      <c r="C110" s="10"/>
      <c r="D110" s="57" t="s">
        <v>23</v>
      </c>
      <c r="E110" s="53" t="s">
        <v>44</v>
      </c>
      <c r="F110" s="54">
        <v>35</v>
      </c>
      <c r="G110" s="55">
        <v>2.7</v>
      </c>
      <c r="H110" s="55">
        <v>0.3</v>
      </c>
      <c r="I110" s="55">
        <v>17.2</v>
      </c>
      <c r="J110" s="55">
        <v>58.3</v>
      </c>
      <c r="K110" s="56" t="s">
        <v>45</v>
      </c>
      <c r="L110" s="40"/>
    </row>
    <row r="111" spans="1:12" ht="15" x14ac:dyDescent="0.25">
      <c r="A111" s="22"/>
      <c r="B111" s="14"/>
      <c r="C111" s="10"/>
      <c r="D111" s="58" t="s">
        <v>54</v>
      </c>
      <c r="E111" s="53" t="s">
        <v>46</v>
      </c>
      <c r="F111" s="54">
        <v>20</v>
      </c>
      <c r="G111" s="55">
        <v>1.6</v>
      </c>
      <c r="H111" s="55">
        <v>0.3</v>
      </c>
      <c r="I111" s="55">
        <v>8</v>
      </c>
      <c r="J111" s="55">
        <v>41.2</v>
      </c>
      <c r="K111" s="56" t="s">
        <v>45</v>
      </c>
      <c r="L111" s="40"/>
    </row>
    <row r="112" spans="1:12" ht="15" x14ac:dyDescent="0.25">
      <c r="A112" s="22"/>
      <c r="B112" s="14"/>
      <c r="C112" s="10"/>
      <c r="D112" s="52"/>
      <c r="E112" s="53"/>
      <c r="F112" s="54"/>
      <c r="G112" s="55"/>
      <c r="H112" s="55"/>
      <c r="I112" s="55"/>
      <c r="J112" s="55"/>
      <c r="K112" s="56"/>
      <c r="L112" s="40"/>
    </row>
    <row r="113" spans="1:12" ht="15" x14ac:dyDescent="0.25">
      <c r="A113" s="22"/>
      <c r="B113" s="14"/>
      <c r="C113" s="10"/>
      <c r="D113" s="5"/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6"/>
      <c r="C114" s="7"/>
      <c r="D114" s="17" t="s">
        <v>33</v>
      </c>
      <c r="E114" s="8"/>
      <c r="F114" s="18">
        <f>SUM(F106:F113)</f>
        <v>585</v>
      </c>
      <c r="G114" s="18">
        <f t="shared" ref="G114:J114" si="37">SUM(G106:G113)</f>
        <v>20.14</v>
      </c>
      <c r="H114" s="18">
        <f t="shared" si="37"/>
        <v>19.11</v>
      </c>
      <c r="I114" s="18">
        <f t="shared" si="37"/>
        <v>94</v>
      </c>
      <c r="J114" s="18">
        <f t="shared" si="37"/>
        <v>604.6</v>
      </c>
      <c r="K114" s="24"/>
      <c r="L114" s="18">
        <f t="shared" ref="L114" si="38">SUM(L106:L113)</f>
        <v>85.55</v>
      </c>
    </row>
    <row r="115" spans="1:12" ht="15" x14ac:dyDescent="0.25">
      <c r="A115" s="25">
        <f>A106</f>
        <v>2</v>
      </c>
      <c r="B115" s="12">
        <f>B106</f>
        <v>2</v>
      </c>
      <c r="C115" s="9" t="s">
        <v>25</v>
      </c>
      <c r="D115" s="6" t="s">
        <v>26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6" t="s">
        <v>27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6" t="s">
        <v>28</v>
      </c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2"/>
      <c r="B118" s="14"/>
      <c r="C118" s="10"/>
      <c r="D118" s="6" t="s">
        <v>29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2"/>
      <c r="B119" s="14"/>
      <c r="C119" s="10"/>
      <c r="D119" s="6" t="s">
        <v>30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 x14ac:dyDescent="0.25">
      <c r="A120" s="22"/>
      <c r="B120" s="14"/>
      <c r="C120" s="10"/>
      <c r="D120" s="6" t="s">
        <v>31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22"/>
      <c r="B121" s="14"/>
      <c r="C121" s="10"/>
      <c r="D121" s="6" t="s">
        <v>32</v>
      </c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22"/>
      <c r="B122" s="14"/>
      <c r="C122" s="10"/>
      <c r="D122" s="5"/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22"/>
      <c r="B123" s="14"/>
      <c r="C123" s="10"/>
      <c r="D123" s="5"/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23"/>
      <c r="B124" s="16"/>
      <c r="C124" s="7"/>
      <c r="D124" s="17" t="s">
        <v>33</v>
      </c>
      <c r="E124" s="8"/>
      <c r="F124" s="18">
        <f>SUM(F115:F123)</f>
        <v>0</v>
      </c>
      <c r="G124" s="18">
        <f t="shared" ref="G124:J124" si="39">SUM(G115:G123)</f>
        <v>0</v>
      </c>
      <c r="H124" s="18">
        <f t="shared" si="39"/>
        <v>0</v>
      </c>
      <c r="I124" s="18">
        <f t="shared" si="39"/>
        <v>0</v>
      </c>
      <c r="J124" s="18">
        <f t="shared" si="39"/>
        <v>0</v>
      </c>
      <c r="K124" s="24"/>
      <c r="L124" s="18">
        <f t="shared" ref="L124" si="40">SUM(L115:L123)</f>
        <v>0</v>
      </c>
    </row>
    <row r="125" spans="1:12" ht="15.75" thickBot="1" x14ac:dyDescent="0.25">
      <c r="A125" s="28">
        <f>A106</f>
        <v>2</v>
      </c>
      <c r="B125" s="29">
        <f>B106</f>
        <v>2</v>
      </c>
      <c r="C125" s="97" t="s">
        <v>4</v>
      </c>
      <c r="D125" s="98"/>
      <c r="E125" s="30"/>
      <c r="F125" s="31">
        <f>F114+F124</f>
        <v>585</v>
      </c>
      <c r="G125" s="31">
        <f t="shared" ref="G125" si="41">G114+G124</f>
        <v>20.14</v>
      </c>
      <c r="H125" s="31">
        <f t="shared" ref="H125" si="42">H114+H124</f>
        <v>19.11</v>
      </c>
      <c r="I125" s="31">
        <f t="shared" ref="I125" si="43">I114+I124</f>
        <v>94</v>
      </c>
      <c r="J125" s="31">
        <f t="shared" ref="J125:L125" si="44">J114+J124</f>
        <v>604.6</v>
      </c>
      <c r="K125" s="31"/>
      <c r="L125" s="31">
        <f t="shared" si="44"/>
        <v>85.55</v>
      </c>
    </row>
    <row r="126" spans="1:12" ht="15" x14ac:dyDescent="0.25">
      <c r="A126" s="19">
        <v>2</v>
      </c>
      <c r="B126" s="20">
        <v>3</v>
      </c>
      <c r="C126" s="21" t="s">
        <v>20</v>
      </c>
      <c r="D126" s="52" t="s">
        <v>21</v>
      </c>
      <c r="E126" s="53" t="s">
        <v>71</v>
      </c>
      <c r="F126" s="54">
        <v>100</v>
      </c>
      <c r="G126" s="55">
        <v>16.82</v>
      </c>
      <c r="H126" s="55">
        <v>6.31</v>
      </c>
      <c r="I126" s="55">
        <v>3.95</v>
      </c>
      <c r="J126" s="55">
        <v>140.36000000000001</v>
      </c>
      <c r="K126" s="56">
        <v>594</v>
      </c>
      <c r="L126" s="38">
        <v>85.55</v>
      </c>
    </row>
    <row r="127" spans="1:12" ht="15" x14ac:dyDescent="0.25">
      <c r="A127" s="22"/>
      <c r="B127" s="14"/>
      <c r="C127" s="10"/>
      <c r="D127" s="57" t="s">
        <v>21</v>
      </c>
      <c r="E127" s="53" t="s">
        <v>51</v>
      </c>
      <c r="F127" s="54">
        <v>150</v>
      </c>
      <c r="G127" s="55">
        <v>8.6999999999999993</v>
      </c>
      <c r="H127" s="55">
        <v>6</v>
      </c>
      <c r="I127" s="55">
        <v>39.6</v>
      </c>
      <c r="J127" s="55">
        <v>246</v>
      </c>
      <c r="K127" s="56">
        <v>114</v>
      </c>
      <c r="L127" s="40"/>
    </row>
    <row r="128" spans="1:12" ht="15.75" customHeight="1" x14ac:dyDescent="0.25">
      <c r="A128" s="22"/>
      <c r="B128" s="14"/>
      <c r="C128" s="10"/>
      <c r="D128" s="57" t="s">
        <v>22</v>
      </c>
      <c r="E128" s="53" t="s">
        <v>43</v>
      </c>
      <c r="F128" s="54">
        <v>210</v>
      </c>
      <c r="G128" s="55">
        <v>7.0000000000000007E-2</v>
      </c>
      <c r="H128" s="55">
        <v>0.02</v>
      </c>
      <c r="I128" s="55">
        <v>10</v>
      </c>
      <c r="J128" s="55">
        <v>40</v>
      </c>
      <c r="K128" s="56">
        <v>261</v>
      </c>
      <c r="L128" s="40"/>
    </row>
    <row r="129" spans="1:12" ht="15" x14ac:dyDescent="0.25">
      <c r="A129" s="22"/>
      <c r="B129" s="14"/>
      <c r="C129" s="10"/>
      <c r="D129" s="57" t="s">
        <v>23</v>
      </c>
      <c r="E129" s="53" t="s">
        <v>44</v>
      </c>
      <c r="F129" s="54">
        <v>35</v>
      </c>
      <c r="G129" s="55">
        <v>2.7</v>
      </c>
      <c r="H129" s="55">
        <v>0.3</v>
      </c>
      <c r="I129" s="55">
        <v>17.2</v>
      </c>
      <c r="J129" s="55">
        <v>58.3</v>
      </c>
      <c r="K129" s="56" t="s">
        <v>45</v>
      </c>
      <c r="L129" s="40"/>
    </row>
    <row r="130" spans="1:12" ht="15" x14ac:dyDescent="0.25">
      <c r="A130" s="22"/>
      <c r="B130" s="14"/>
      <c r="C130" s="10"/>
      <c r="D130" s="52" t="s">
        <v>23</v>
      </c>
      <c r="E130" s="53" t="s">
        <v>46</v>
      </c>
      <c r="F130" s="54">
        <v>20</v>
      </c>
      <c r="G130" s="55">
        <v>1.6</v>
      </c>
      <c r="H130" s="55">
        <v>0.3</v>
      </c>
      <c r="I130" s="55">
        <v>8</v>
      </c>
      <c r="J130" s="55">
        <v>41.2</v>
      </c>
      <c r="K130" s="56" t="s">
        <v>45</v>
      </c>
      <c r="L130" s="40"/>
    </row>
    <row r="131" spans="1:12" ht="15" x14ac:dyDescent="0.25">
      <c r="A131" s="22"/>
      <c r="B131" s="14"/>
      <c r="C131" s="10"/>
      <c r="D131" s="5"/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23"/>
      <c r="B132" s="16"/>
      <c r="C132" s="7"/>
      <c r="D132" s="17" t="s">
        <v>33</v>
      </c>
      <c r="E132" s="8"/>
      <c r="F132" s="18">
        <f>SUM(F126:F131)</f>
        <v>515</v>
      </c>
      <c r="G132" s="18">
        <f>SUM(G126:G131)</f>
        <v>29.89</v>
      </c>
      <c r="H132" s="18">
        <f>SUM(H126:H131)</f>
        <v>12.93</v>
      </c>
      <c r="I132" s="18">
        <f>SUM(I126:I131)</f>
        <v>78.75</v>
      </c>
      <c r="J132" s="18">
        <f>SUM(J126:J131)</f>
        <v>525.86</v>
      </c>
      <c r="K132" s="24"/>
      <c r="L132" s="18">
        <f>SUM(L126:L131)</f>
        <v>85.55</v>
      </c>
    </row>
    <row r="133" spans="1:12" ht="15" x14ac:dyDescent="0.25">
      <c r="A133" s="25">
        <f>A126</f>
        <v>2</v>
      </c>
      <c r="B133" s="12">
        <f>B126</f>
        <v>3</v>
      </c>
      <c r="C133" s="9" t="s">
        <v>25</v>
      </c>
      <c r="D133" s="6" t="s">
        <v>26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22"/>
      <c r="B134" s="14"/>
      <c r="C134" s="10"/>
      <c r="D134" s="6" t="s">
        <v>27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22"/>
      <c r="B135" s="14"/>
      <c r="C135" s="10"/>
      <c r="D135" s="6" t="s">
        <v>28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22"/>
      <c r="B136" s="14"/>
      <c r="C136" s="10"/>
      <c r="D136" s="6" t="s">
        <v>29</v>
      </c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22"/>
      <c r="B137" s="14"/>
      <c r="C137" s="10"/>
      <c r="D137" s="6" t="s">
        <v>30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22"/>
      <c r="B138" s="14"/>
      <c r="C138" s="10"/>
      <c r="D138" s="6" t="s">
        <v>31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 x14ac:dyDescent="0.25">
      <c r="A139" s="22"/>
      <c r="B139" s="14"/>
      <c r="C139" s="10"/>
      <c r="D139" s="6" t="s">
        <v>32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2"/>
      <c r="B140" s="14"/>
      <c r="C140" s="10"/>
      <c r="D140" s="5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2"/>
      <c r="B141" s="14"/>
      <c r="C141" s="10"/>
      <c r="D141" s="5"/>
      <c r="E141" s="39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23"/>
      <c r="B142" s="16"/>
      <c r="C142" s="7"/>
      <c r="D142" s="17" t="s">
        <v>33</v>
      </c>
      <c r="E142" s="8"/>
      <c r="F142" s="18">
        <f>SUM(F133:F141)</f>
        <v>0</v>
      </c>
      <c r="G142" s="18">
        <f t="shared" ref="G142:J142" si="45">SUM(G133:G141)</f>
        <v>0</v>
      </c>
      <c r="H142" s="18">
        <f t="shared" si="45"/>
        <v>0</v>
      </c>
      <c r="I142" s="18">
        <f t="shared" si="45"/>
        <v>0</v>
      </c>
      <c r="J142" s="18">
        <f t="shared" si="45"/>
        <v>0</v>
      </c>
      <c r="K142" s="24"/>
      <c r="L142" s="18">
        <f t="shared" ref="L142" si="46">SUM(L133:L141)</f>
        <v>0</v>
      </c>
    </row>
    <row r="143" spans="1:12" ht="15.75" thickBot="1" x14ac:dyDescent="0.25">
      <c r="A143" s="28">
        <f>A126</f>
        <v>2</v>
      </c>
      <c r="B143" s="29">
        <f>B126</f>
        <v>3</v>
      </c>
      <c r="C143" s="97" t="s">
        <v>4</v>
      </c>
      <c r="D143" s="98"/>
      <c r="E143" s="30"/>
      <c r="F143" s="31">
        <f>F132+F142</f>
        <v>515</v>
      </c>
      <c r="G143" s="31">
        <f t="shared" ref="G143" si="47">G132+G142</f>
        <v>29.89</v>
      </c>
      <c r="H143" s="31">
        <f t="shared" ref="H143" si="48">H132+H142</f>
        <v>12.93</v>
      </c>
      <c r="I143" s="31">
        <f t="shared" ref="I143" si="49">I132+I142</f>
        <v>78.75</v>
      </c>
      <c r="J143" s="31">
        <f t="shared" ref="J143:L143" si="50">J132+J142</f>
        <v>525.86</v>
      </c>
      <c r="K143" s="31"/>
      <c r="L143" s="31">
        <f t="shared" si="50"/>
        <v>85.55</v>
      </c>
    </row>
    <row r="144" spans="1:12" ht="15" x14ac:dyDescent="0.25">
      <c r="A144" s="19">
        <v>2</v>
      </c>
      <c r="B144" s="20">
        <v>4</v>
      </c>
      <c r="C144" s="21" t="s">
        <v>20</v>
      </c>
      <c r="D144" s="52" t="s">
        <v>21</v>
      </c>
      <c r="E144" s="53" t="s">
        <v>57</v>
      </c>
      <c r="F144" s="54">
        <v>100</v>
      </c>
      <c r="G144" s="55">
        <v>14.06</v>
      </c>
      <c r="H144" s="55">
        <v>8.34</v>
      </c>
      <c r="I144" s="55">
        <v>7.57</v>
      </c>
      <c r="J144" s="55">
        <v>162</v>
      </c>
      <c r="K144" s="56" t="s">
        <v>58</v>
      </c>
      <c r="L144" s="38">
        <v>78.05</v>
      </c>
    </row>
    <row r="145" spans="1:12" ht="15" x14ac:dyDescent="0.25">
      <c r="A145" s="22"/>
      <c r="B145" s="14"/>
      <c r="C145" s="10"/>
      <c r="D145" s="57" t="s">
        <v>21</v>
      </c>
      <c r="E145" s="53" t="s">
        <v>57</v>
      </c>
      <c r="F145" s="54">
        <v>100</v>
      </c>
      <c r="G145" s="55">
        <v>14.06</v>
      </c>
      <c r="H145" s="55">
        <v>8.34</v>
      </c>
      <c r="I145" s="55">
        <v>7.57</v>
      </c>
      <c r="J145" s="55">
        <v>162</v>
      </c>
      <c r="K145" s="56" t="s">
        <v>58</v>
      </c>
      <c r="L145" s="40">
        <v>85.55</v>
      </c>
    </row>
    <row r="146" spans="1:12" ht="15" x14ac:dyDescent="0.25">
      <c r="A146" s="22"/>
      <c r="B146" s="14"/>
      <c r="C146" s="10"/>
      <c r="D146" s="57" t="s">
        <v>21</v>
      </c>
      <c r="E146" s="53" t="s">
        <v>59</v>
      </c>
      <c r="F146" s="54">
        <v>150</v>
      </c>
      <c r="G146" s="55">
        <v>3.6</v>
      </c>
      <c r="H146" s="55">
        <v>4.2</v>
      </c>
      <c r="I146" s="55">
        <v>38.4</v>
      </c>
      <c r="J146" s="55">
        <v>205.5</v>
      </c>
      <c r="K146" s="56">
        <v>114</v>
      </c>
      <c r="L146" s="40"/>
    </row>
    <row r="147" spans="1:12" ht="15" x14ac:dyDescent="0.25">
      <c r="A147" s="22"/>
      <c r="B147" s="14"/>
      <c r="C147" s="10"/>
      <c r="D147" s="58" t="s">
        <v>47</v>
      </c>
      <c r="E147" s="53" t="s">
        <v>61</v>
      </c>
      <c r="F147" s="54">
        <v>20</v>
      </c>
      <c r="G147" s="55">
        <v>1.36</v>
      </c>
      <c r="H147" s="55">
        <v>3.7</v>
      </c>
      <c r="I147" s="55">
        <v>13.1</v>
      </c>
      <c r="J147" s="55">
        <v>90.2</v>
      </c>
      <c r="K147" s="56" t="s">
        <v>45</v>
      </c>
      <c r="L147" s="40"/>
    </row>
    <row r="148" spans="1:12" ht="15" x14ac:dyDescent="0.25">
      <c r="A148" s="22"/>
      <c r="B148" s="14"/>
      <c r="C148" s="10"/>
      <c r="D148" s="52" t="s">
        <v>41</v>
      </c>
      <c r="E148" s="53" t="s">
        <v>60</v>
      </c>
      <c r="F148" s="54">
        <v>200</v>
      </c>
      <c r="G148" s="55">
        <v>5.8</v>
      </c>
      <c r="H148" s="55">
        <v>5</v>
      </c>
      <c r="I148" s="55">
        <v>8</v>
      </c>
      <c r="J148" s="55">
        <v>100</v>
      </c>
      <c r="K148" s="56">
        <v>268</v>
      </c>
      <c r="L148" s="40"/>
    </row>
    <row r="149" spans="1:12" ht="15" x14ac:dyDescent="0.25">
      <c r="A149" s="22"/>
      <c r="B149" s="14"/>
      <c r="C149" s="10"/>
      <c r="D149" s="57" t="s">
        <v>23</v>
      </c>
      <c r="E149" s="53" t="s">
        <v>44</v>
      </c>
      <c r="F149" s="54">
        <v>35</v>
      </c>
      <c r="G149" s="55">
        <v>2.7</v>
      </c>
      <c r="H149" s="55">
        <v>0.3</v>
      </c>
      <c r="I149" s="55">
        <v>17.2</v>
      </c>
      <c r="J149" s="55">
        <v>58.3</v>
      </c>
      <c r="K149" s="56" t="s">
        <v>45</v>
      </c>
      <c r="L149" s="40"/>
    </row>
    <row r="150" spans="1:12" ht="15" x14ac:dyDescent="0.25">
      <c r="A150" s="22"/>
      <c r="B150" s="14"/>
      <c r="C150" s="10"/>
      <c r="D150" s="52" t="s">
        <v>23</v>
      </c>
      <c r="E150" s="53" t="s">
        <v>46</v>
      </c>
      <c r="F150" s="54">
        <v>30</v>
      </c>
      <c r="G150" s="55">
        <v>2.4</v>
      </c>
      <c r="H150" s="55">
        <v>0.45</v>
      </c>
      <c r="I150" s="55">
        <v>12</v>
      </c>
      <c r="J150" s="55">
        <v>61.8</v>
      </c>
      <c r="K150" s="56" t="s">
        <v>45</v>
      </c>
      <c r="L150" s="40"/>
    </row>
    <row r="151" spans="1:12" ht="15" x14ac:dyDescent="0.25">
      <c r="A151" s="22"/>
      <c r="B151" s="14"/>
      <c r="C151" s="10"/>
      <c r="D151" s="5"/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5"/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6"/>
      <c r="C153" s="7"/>
      <c r="D153" s="17" t="s">
        <v>33</v>
      </c>
      <c r="E153" s="8"/>
      <c r="F153" s="18">
        <f>SUM(F145:F152)</f>
        <v>535</v>
      </c>
      <c r="G153" s="86">
        <f>SUM(G145:G152)</f>
        <v>29.919999999999998</v>
      </c>
      <c r="H153" s="86">
        <f>SUM(H145:H152)</f>
        <v>21.99</v>
      </c>
      <c r="I153" s="86">
        <f>SUM(I145:I152)</f>
        <v>96.27</v>
      </c>
      <c r="J153" s="86">
        <f>SUM(J145:J152)</f>
        <v>677.8</v>
      </c>
      <c r="K153" s="24"/>
      <c r="L153" s="18">
        <v>85.55</v>
      </c>
    </row>
    <row r="154" spans="1:12" ht="15" x14ac:dyDescent="0.25">
      <c r="A154" s="25">
        <f>A144</f>
        <v>2</v>
      </c>
      <c r="B154" s="12">
        <f>B144</f>
        <v>4</v>
      </c>
      <c r="C154" s="9" t="s">
        <v>25</v>
      </c>
      <c r="D154" s="6" t="s">
        <v>26</v>
      </c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6" t="s">
        <v>27</v>
      </c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2"/>
      <c r="B156" s="14"/>
      <c r="C156" s="10"/>
      <c r="D156" s="6" t="s">
        <v>28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 x14ac:dyDescent="0.25">
      <c r="A157" s="22"/>
      <c r="B157" s="14"/>
      <c r="C157" s="10"/>
      <c r="D157" s="6" t="s">
        <v>29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2"/>
      <c r="B158" s="14"/>
      <c r="C158" s="10"/>
      <c r="D158" s="6" t="s">
        <v>30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2"/>
      <c r="B159" s="14"/>
      <c r="C159" s="10"/>
      <c r="D159" s="6" t="s">
        <v>31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2"/>
      <c r="B160" s="14"/>
      <c r="C160" s="10"/>
      <c r="D160" s="6" t="s">
        <v>32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 x14ac:dyDescent="0.25">
      <c r="A161" s="22"/>
      <c r="B161" s="14"/>
      <c r="C161" s="10"/>
      <c r="D161" s="5"/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2"/>
      <c r="B162" s="14"/>
      <c r="C162" s="10"/>
      <c r="D162" s="5"/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6"/>
      <c r="C163" s="7"/>
      <c r="D163" s="17" t="s">
        <v>33</v>
      </c>
      <c r="E163" s="8"/>
      <c r="F163" s="18">
        <f>SUM(F154:F162)</f>
        <v>0</v>
      </c>
      <c r="G163" s="18">
        <f t="shared" ref="G163:J163" si="51">SUM(G154:G162)</f>
        <v>0</v>
      </c>
      <c r="H163" s="18">
        <f t="shared" si="51"/>
        <v>0</v>
      </c>
      <c r="I163" s="18">
        <f t="shared" si="51"/>
        <v>0</v>
      </c>
      <c r="J163" s="18">
        <f t="shared" si="51"/>
        <v>0</v>
      </c>
      <c r="K163" s="24"/>
      <c r="L163" s="18">
        <f t="shared" ref="L163" si="52">SUM(L154:L162)</f>
        <v>0</v>
      </c>
    </row>
    <row r="164" spans="1:12" ht="15.75" thickBot="1" x14ac:dyDescent="0.25">
      <c r="A164" s="28">
        <f>A144</f>
        <v>2</v>
      </c>
      <c r="B164" s="29">
        <f>B144</f>
        <v>4</v>
      </c>
      <c r="C164" s="97" t="s">
        <v>4</v>
      </c>
      <c r="D164" s="98"/>
      <c r="E164" s="30"/>
      <c r="F164" s="31">
        <f>F153+F163</f>
        <v>535</v>
      </c>
      <c r="G164" s="31">
        <f t="shared" ref="G164" si="53">G153+G163</f>
        <v>29.919999999999998</v>
      </c>
      <c r="H164" s="31">
        <f t="shared" ref="H164" si="54">H153+H163</f>
        <v>21.99</v>
      </c>
      <c r="I164" s="31">
        <f t="shared" ref="I164" si="55">I153+I163</f>
        <v>96.27</v>
      </c>
      <c r="J164" s="31">
        <f t="shared" ref="J164:L164" si="56">J153+J163</f>
        <v>677.8</v>
      </c>
      <c r="K164" s="31"/>
      <c r="L164" s="31">
        <f t="shared" si="56"/>
        <v>85.55</v>
      </c>
    </row>
    <row r="165" spans="1:12" ht="15" x14ac:dyDescent="0.25">
      <c r="A165" s="19">
        <v>2</v>
      </c>
      <c r="B165" s="20">
        <v>5</v>
      </c>
      <c r="C165" s="21" t="s">
        <v>20</v>
      </c>
      <c r="D165" s="52" t="s">
        <v>21</v>
      </c>
      <c r="E165" s="53" t="s">
        <v>55</v>
      </c>
      <c r="F165" s="54">
        <v>150</v>
      </c>
      <c r="G165" s="55">
        <v>2.6</v>
      </c>
      <c r="H165" s="55">
        <v>8</v>
      </c>
      <c r="I165" s="55">
        <v>14.7</v>
      </c>
      <c r="J165" s="55">
        <v>141</v>
      </c>
      <c r="K165" s="56" t="s">
        <v>56</v>
      </c>
      <c r="L165" s="38">
        <v>85.55</v>
      </c>
    </row>
    <row r="166" spans="1:12" ht="15" x14ac:dyDescent="0.25">
      <c r="A166" s="22"/>
      <c r="B166" s="14"/>
      <c r="C166" s="10"/>
      <c r="D166" s="57" t="s">
        <v>21</v>
      </c>
      <c r="E166" s="53" t="s">
        <v>81</v>
      </c>
      <c r="F166" s="54">
        <v>100</v>
      </c>
      <c r="G166" s="55">
        <v>15.4</v>
      </c>
      <c r="H166" s="55">
        <v>22.1</v>
      </c>
      <c r="I166" s="55">
        <v>15.2</v>
      </c>
      <c r="J166" s="55">
        <v>321.8</v>
      </c>
      <c r="K166" s="56">
        <v>182</v>
      </c>
      <c r="L166" s="40"/>
    </row>
    <row r="167" spans="1:12" ht="15" x14ac:dyDescent="0.25">
      <c r="A167" s="22"/>
      <c r="B167" s="14"/>
      <c r="C167" s="10"/>
      <c r="D167" s="57" t="s">
        <v>22</v>
      </c>
      <c r="E167" s="53" t="s">
        <v>43</v>
      </c>
      <c r="F167" s="54">
        <v>210</v>
      </c>
      <c r="G167" s="55">
        <v>7.0000000000000007E-2</v>
      </c>
      <c r="H167" s="55">
        <v>0.02</v>
      </c>
      <c r="I167" s="55">
        <v>10</v>
      </c>
      <c r="J167" s="55">
        <v>40</v>
      </c>
      <c r="K167" s="56">
        <v>261</v>
      </c>
      <c r="L167" s="40"/>
    </row>
    <row r="168" spans="1:12" ht="15" x14ac:dyDescent="0.25">
      <c r="A168" s="22"/>
      <c r="B168" s="14"/>
      <c r="C168" s="10"/>
      <c r="D168" s="58" t="s">
        <v>23</v>
      </c>
      <c r="E168" s="53" t="s">
        <v>44</v>
      </c>
      <c r="F168" s="54">
        <v>35</v>
      </c>
      <c r="G168" s="55">
        <v>2.7</v>
      </c>
      <c r="H168" s="55">
        <v>0.3</v>
      </c>
      <c r="I168" s="55">
        <v>17.2</v>
      </c>
      <c r="J168" s="55">
        <v>58.3</v>
      </c>
      <c r="K168" s="56" t="s">
        <v>45</v>
      </c>
      <c r="L168" s="40"/>
    </row>
    <row r="169" spans="1:12" ht="15" x14ac:dyDescent="0.25">
      <c r="A169" s="22"/>
      <c r="B169" s="14"/>
      <c r="C169" s="10"/>
      <c r="D169" s="58" t="s">
        <v>23</v>
      </c>
      <c r="E169" s="53" t="s">
        <v>46</v>
      </c>
      <c r="F169" s="54">
        <v>30</v>
      </c>
      <c r="G169" s="55">
        <v>2.4</v>
      </c>
      <c r="H169" s="55">
        <v>0.45</v>
      </c>
      <c r="I169" s="55">
        <v>12</v>
      </c>
      <c r="J169" s="55">
        <v>61.8</v>
      </c>
      <c r="K169" s="56" t="s">
        <v>45</v>
      </c>
      <c r="L169" s="40"/>
    </row>
    <row r="170" spans="1:12" ht="15" x14ac:dyDescent="0.25">
      <c r="A170" s="22"/>
      <c r="B170" s="14"/>
      <c r="C170" s="10"/>
      <c r="D170" s="58"/>
      <c r="E170" s="53"/>
      <c r="F170" s="54"/>
      <c r="G170" s="55"/>
      <c r="H170" s="55"/>
      <c r="I170" s="55"/>
      <c r="J170" s="55"/>
      <c r="K170" s="56"/>
      <c r="L170" s="40"/>
    </row>
    <row r="171" spans="1:12" ht="15.75" customHeight="1" x14ac:dyDescent="0.25">
      <c r="A171" s="23"/>
      <c r="B171" s="16"/>
      <c r="C171" s="7"/>
      <c r="D171" s="17" t="s">
        <v>33</v>
      </c>
      <c r="E171" s="8"/>
      <c r="F171" s="18">
        <f>SUM(F165:F169)</f>
        <v>525</v>
      </c>
      <c r="G171" s="18">
        <f>SUM(G165:G169)</f>
        <v>23.169999999999998</v>
      </c>
      <c r="H171" s="18">
        <f>SUM(H165:H169)</f>
        <v>30.87</v>
      </c>
      <c r="I171" s="18">
        <f>SUM(I165:I169)</f>
        <v>69.099999999999994</v>
      </c>
      <c r="J171" s="18">
        <f>SUM(J165:J169)</f>
        <v>622.9</v>
      </c>
      <c r="K171" s="24"/>
      <c r="L171" s="18">
        <f>SUM(L165:L169)</f>
        <v>85.55</v>
      </c>
    </row>
    <row r="172" spans="1:12" ht="15" x14ac:dyDescent="0.25">
      <c r="A172" s="25">
        <f>A165</f>
        <v>2</v>
      </c>
      <c r="B172" s="12">
        <f>B165</f>
        <v>5</v>
      </c>
      <c r="C172" s="9" t="s">
        <v>25</v>
      </c>
      <c r="D172" s="6" t="s">
        <v>26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6" t="s">
        <v>27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6" t="s">
        <v>28</v>
      </c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2"/>
      <c r="B175" s="14"/>
      <c r="C175" s="10"/>
      <c r="D175" s="6" t="s">
        <v>29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2"/>
      <c r="B176" s="14"/>
      <c r="C176" s="10"/>
      <c r="D176" s="6" t="s">
        <v>30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 x14ac:dyDescent="0.25">
      <c r="A177" s="22"/>
      <c r="B177" s="14"/>
      <c r="C177" s="10"/>
      <c r="D177" s="6" t="s">
        <v>31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2"/>
      <c r="B178" s="14"/>
      <c r="C178" s="10"/>
      <c r="D178" s="6" t="s">
        <v>32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2"/>
      <c r="B179" s="14"/>
      <c r="C179" s="10"/>
      <c r="D179" s="5"/>
      <c r="E179" s="39"/>
      <c r="F179" s="40"/>
      <c r="G179" s="40"/>
      <c r="H179" s="40"/>
      <c r="I179" s="40"/>
      <c r="J179" s="40"/>
      <c r="K179" s="41"/>
      <c r="L179" s="40"/>
    </row>
    <row r="180" spans="1:12" ht="15" x14ac:dyDescent="0.25">
      <c r="A180" s="22"/>
      <c r="B180" s="14"/>
      <c r="C180" s="10"/>
      <c r="D180" s="5"/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6"/>
      <c r="C181" s="7"/>
      <c r="D181" s="17" t="s">
        <v>33</v>
      </c>
      <c r="E181" s="8"/>
      <c r="F181" s="18">
        <f>SUM(F172:F180)</f>
        <v>0</v>
      </c>
      <c r="G181" s="18">
        <f t="shared" ref="G181:J181" si="57">SUM(G172:G180)</f>
        <v>0</v>
      </c>
      <c r="H181" s="18">
        <f t="shared" si="57"/>
        <v>0</v>
      </c>
      <c r="I181" s="18">
        <f t="shared" si="57"/>
        <v>0</v>
      </c>
      <c r="J181" s="18">
        <f t="shared" si="57"/>
        <v>0</v>
      </c>
      <c r="K181" s="24"/>
      <c r="L181" s="18">
        <f t="shared" ref="L181" si="58">SUM(L172:L180)</f>
        <v>0</v>
      </c>
    </row>
    <row r="182" spans="1:12" ht="15.75" thickBot="1" x14ac:dyDescent="0.25">
      <c r="A182" s="28">
        <f>A165</f>
        <v>2</v>
      </c>
      <c r="B182" s="29">
        <f>B165</f>
        <v>5</v>
      </c>
      <c r="C182" s="97" t="s">
        <v>4</v>
      </c>
      <c r="D182" s="98"/>
      <c r="E182" s="30"/>
      <c r="F182" s="31">
        <f>F171+F181</f>
        <v>525</v>
      </c>
      <c r="G182" s="31">
        <f t="shared" ref="G182" si="59">G171+G181</f>
        <v>23.169999999999998</v>
      </c>
      <c r="H182" s="31">
        <f t="shared" ref="H182" si="60">H171+H181</f>
        <v>30.87</v>
      </c>
      <c r="I182" s="31">
        <f t="shared" ref="I182" si="61">I171+I181</f>
        <v>69.099999999999994</v>
      </c>
      <c r="J182" s="31">
        <f t="shared" ref="J182:L182" si="62">J171+J181</f>
        <v>622.9</v>
      </c>
      <c r="K182" s="31"/>
      <c r="L182" s="31">
        <f t="shared" si="62"/>
        <v>85.55</v>
      </c>
    </row>
    <row r="183" spans="1:12" ht="13.5" thickBot="1" x14ac:dyDescent="0.25">
      <c r="A183" s="26"/>
      <c r="B183" s="27"/>
      <c r="C183" s="99" t="s">
        <v>5</v>
      </c>
      <c r="D183" s="99"/>
      <c r="E183" s="99"/>
      <c r="F183" s="33" t="e">
        <f>(F32+F50+F69+#REF!+F88+F125+#REF!+F143+F164+F182)/(IF(F32=0,0,1)+IF(F50=0,0,1)+IF(F69=0,0,1)+IF(#REF!=0,0,1)+IF(F88=0,0,1)+IF(F125=0,0,1)+IF(#REF!=0,0,1)+IF(F143=0,0,1)+IF(F164=0,0,1)+IF(F182=0,0,1))</f>
        <v>#REF!</v>
      </c>
      <c r="G183" s="33" t="e">
        <f>(G32+G50+G69+#REF!+G88+G125+#REF!+G143+G164+G182)/(IF(G32=0,0,1)+IF(G50=0,0,1)+IF(G69=0,0,1)+IF(#REF!=0,0,1)+IF(G88=0,0,1)+IF(G125=0,0,1)+IF(#REF!=0,0,1)+IF(G143=0,0,1)+IF(G164=0,0,1)+IF(G182=0,0,1))</f>
        <v>#REF!</v>
      </c>
      <c r="H183" s="33" t="e">
        <f>(H32+H50+H69+#REF!+H88+H125+#REF!+H143+H164+H182)/(IF(H32=0,0,1)+IF(H50=0,0,1)+IF(H69=0,0,1)+IF(#REF!=0,0,1)+IF(H88=0,0,1)+IF(H125=0,0,1)+IF(#REF!=0,0,1)+IF(H143=0,0,1)+IF(H164=0,0,1)+IF(H182=0,0,1))</f>
        <v>#REF!</v>
      </c>
      <c r="I183" s="33" t="e">
        <f>(I32+I50+I69+#REF!+I88+I125+#REF!+I143+I164+I182)/(IF(I32=0,0,1)+IF(I50=0,0,1)+IF(I69=0,0,1)+IF(#REF!=0,0,1)+IF(I88=0,0,1)+IF(I125=0,0,1)+IF(#REF!=0,0,1)+IF(I143=0,0,1)+IF(I164=0,0,1)+IF(I182=0,0,1))</f>
        <v>#REF!</v>
      </c>
      <c r="J183" s="33" t="e">
        <f>(J32+J50+J69+#REF!+J88+J125+#REF!+J143+J164+J182)/(IF(J32=0,0,1)+IF(J50=0,0,1)+IF(J69=0,0,1)+IF(#REF!=0,0,1)+IF(J88=0,0,1)+IF(J125=0,0,1)+IF(#REF!=0,0,1)+IF(J143=0,0,1)+IF(J164=0,0,1)+IF(J182=0,0,1))</f>
        <v>#REF!</v>
      </c>
      <c r="K183" s="33"/>
      <c r="L183" s="33" t="e">
        <f>(L32+L50+L69+#REF!+L88+L125+#REF!+L143+L164+L182)/(IF(L32=0,0,1)+IF(L50=0,0,1)+IF(L69=0,0,1)+IF(#REF!=0,0,1)+IF(L88=0,0,1)+IF(L125=0,0,1)+IF(#REF!=0,0,1)+IF(L143=0,0,1)+IF(L164=0,0,1)+IF(L182=0,0,1))</f>
        <v>#REF!</v>
      </c>
    </row>
  </sheetData>
  <mergeCells count="16">
    <mergeCell ref="C1:E1"/>
    <mergeCell ref="H1:K1"/>
    <mergeCell ref="H2:K2"/>
    <mergeCell ref="C50:D50"/>
    <mergeCell ref="C69:D69"/>
    <mergeCell ref="C7:C13"/>
    <mergeCell ref="C183:E183"/>
    <mergeCell ref="C182:D182"/>
    <mergeCell ref="C125:D125"/>
    <mergeCell ref="C143:D143"/>
    <mergeCell ref="C164:D164"/>
    <mergeCell ref="B7:B13"/>
    <mergeCell ref="A7:A13"/>
    <mergeCell ref="C105:D105"/>
    <mergeCell ref="C88:D88"/>
    <mergeCell ref="C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2022-05-16T14:23:56Z</dcterms:created>
  <dcterms:modified xsi:type="dcterms:W3CDTF">2026-01-09T17:55:02Z</dcterms:modified>
</cp:coreProperties>
</file>