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5"/>
  <c r="A185"/>
  <c r="L184"/>
  <c r="J184"/>
  <c r="I184"/>
  <c r="I194" s="1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4" l="1"/>
  <c r="J194"/>
  <c r="J195" s="1"/>
  <c r="G194"/>
  <c r="F194"/>
  <c r="H194"/>
  <c r="I195"/>
  <c r="G195"/>
  <c r="F195"/>
  <c r="L195"/>
  <c r="H195"/>
</calcChain>
</file>

<file path=xl/sharedStrings.xml><?xml version="1.0" encoding="utf-8"?>
<sst xmlns="http://schemas.openxmlformats.org/spreadsheetml/2006/main" count="281" uniqueCount="88">
  <si>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</si>
  <si>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</si>
  <si>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</si>
  <si>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</si>
  <si>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</si>
  <si>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</si>
  <si>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</si>
  <si>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</si>
  <si>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</si>
  <si>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</si>
  <si>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</si>
  <si>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</si>
  <si>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</si>
  <si>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</si>
  <si>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</si>
  <si>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</si>
  <si>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</si>
  <si>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</si>
  <si>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</si>
  <si>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</si>
  <si>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</si>
  <si>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</si>
  <si>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</si>
  <si>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</si>
  <si>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</si>
  <si>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</si>
  <si>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</si>
  <si>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</si>
  <si>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</si>
  <si>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</si>
  <si>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</si>
  <si>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</si>
  <si>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</si>
  <si>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</si>
  <si>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</si>
  <si>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</si>
  <si>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</si>
  <si>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</si>
  <si>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</si>
  <si>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СРБ</t>
  </si>
  <si>
    <t>Запиканка из творога с йогуртом</t>
  </si>
  <si>
    <t>кисломолоч</t>
  </si>
  <si>
    <t>Кефир МДЖ  2,5 %</t>
  </si>
  <si>
    <t>Фрукты свежие</t>
  </si>
  <si>
    <t>Хлеб пшеничный</t>
  </si>
  <si>
    <t>Хлеб ржаной</t>
  </si>
  <si>
    <t>булоч</t>
  </si>
  <si>
    <t>Сдоба обыкновенная "Плетенка"</t>
  </si>
  <si>
    <t>салат из свеклы с зеленым горошком</t>
  </si>
  <si>
    <t xml:space="preserve">2 блюдо </t>
  </si>
  <si>
    <t>котлеты пожарские с маслом сливочным</t>
  </si>
  <si>
    <t>гор. блюдо</t>
  </si>
  <si>
    <t>картофельное пюре с маслом сливочным</t>
  </si>
  <si>
    <t>чай с сахаром и лимоном</t>
  </si>
  <si>
    <t xml:space="preserve">хлеб  </t>
  </si>
  <si>
    <t>Овощи натуральные по сезону</t>
  </si>
  <si>
    <t>70/71</t>
  </si>
  <si>
    <t>Омлет натуральный с маслом сливочным</t>
  </si>
  <si>
    <t>Кофейный напиток с молоком</t>
  </si>
  <si>
    <t>фрукты свежие</t>
  </si>
  <si>
    <t>каша жидкая молочная из манной крупы с м/сл.</t>
  </si>
  <si>
    <t>кисломолоч.</t>
  </si>
  <si>
    <t>сыр (порциями)</t>
  </si>
  <si>
    <t>сок фруктовый</t>
  </si>
  <si>
    <t>Каша вязкая молочная из риса с маслом сливочным</t>
  </si>
  <si>
    <t>овощи натуральные по сезону</t>
  </si>
  <si>
    <t>хлеб пшеничный</t>
  </si>
  <si>
    <t>хлеб ржаной</t>
  </si>
  <si>
    <t>Рагу из птицы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</si>
  <si>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</si>
  <si>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</si>
  <si>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</si>
  <si>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</si>
  <si>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 xml:space="preserve">Хлеб ржаной СРБ </t>
  </si>
  <si>
    <t xml:space="preserve">хлеб </t>
  </si>
  <si>
    <t>гор. напиток</t>
  </si>
  <si>
    <t>какао с молоком</t>
  </si>
  <si>
    <t>жаркое по домашнему</t>
  </si>
  <si>
    <t>гор блюдо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</si>
  <si>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</si>
  <si>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</si>
  <si>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</si>
  <si>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</si>
  <si>
    <t>МБОУ "Краснознаменская школа"</t>
  </si>
  <si>
    <t>директор ООО "Феникс"</t>
  </si>
  <si>
    <t>Темный И.В.</t>
  </si>
  <si>
    <t>салат витаминный</t>
  </si>
  <si>
    <t>паста сливочная с курицей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</si>
</sst>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" xfId="0" applyFont="1" applyBorder="1"/>
    <xf numFmtId="0" fontId="0" fillId="0" borderId="2" xfId="0" applyFont="1" applyBorder="1"/>
    <xf numFmtId="0" fontId="13" fillId="5" borderId="2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/>
    <xf numFmtId="0" fontId="15" fillId="0" borderId="2" xfId="0" applyFont="1" applyBorder="1"/>
    <xf numFmtId="0" fontId="15" fillId="4" borderId="23" xfId="0" applyFont="1" applyFill="1" applyBorder="1" applyAlignment="1">
      <alignment horizontal="center" wrapText="1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4" fillId="4" borderId="24" xfId="0" applyFont="1" applyFill="1" applyBorder="1" applyAlignment="1">
      <alignment horizontal="center" wrapText="1"/>
    </xf>
    <xf numFmtId="0" fontId="12" fillId="0" borderId="1" xfId="0" applyFont="1" applyBorder="1"/>
    <xf numFmtId="0" fontId="13" fillId="5" borderId="2" xfId="0" applyFont="1" applyFill="1" applyBorder="1" applyAlignment="1" applyProtection="1">
      <alignment vertical="top" wrapText="1"/>
      <protection locked="0"/>
    </xf>
    <xf numFmtId="0" fontId="13" fillId="5" borderId="15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2" fillId="6" borderId="2" xfId="0" applyFont="1" applyFill="1" applyBorder="1" applyProtection="1">
      <protection locked="0"/>
    </xf>
    <xf numFmtId="0" fontId="12" fillId="7" borderId="1" xfId="0" applyFont="1" applyFill="1" applyBorder="1" applyAlignment="1">
      <alignment wrapText="1"/>
    </xf>
    <xf numFmtId="0" fontId="13" fillId="5" borderId="17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1" fillId="6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5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E1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9" t="s">
        <v>83</v>
      </c>
      <c r="D1" s="70"/>
      <c r="E1" s="70"/>
      <c r="F1" s="12" t="s">
        <v>16</v>
      </c>
      <c r="G1" s="2" t="s">
        <v>17</v>
      </c>
      <c r="H1" s="71" t="s">
        <v>84</v>
      </c>
      <c r="I1" s="71"/>
      <c r="J1" s="71"/>
      <c r="K1" s="71"/>
    </row>
    <row r="2" spans="1:12" ht="17.399999999999999">
      <c r="A2" s="35" t="s">
        <v>6</v>
      </c>
      <c r="C2" s="2"/>
      <c r="G2" s="2" t="s">
        <v>18</v>
      </c>
      <c r="H2" s="71" t="s">
        <v>85</v>
      </c>
      <c r="I2" s="71"/>
      <c r="J2" s="71"/>
      <c r="K2" s="7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4" t="s">
        <v>26</v>
      </c>
      <c r="E6" s="60" t="s">
        <v>86</v>
      </c>
      <c r="F6" s="56">
        <v>60</v>
      </c>
      <c r="G6" s="57">
        <v>0.5</v>
      </c>
      <c r="H6" s="57">
        <v>3.66</v>
      </c>
      <c r="I6" s="57">
        <v>3.16</v>
      </c>
      <c r="J6" s="57">
        <v>47.64</v>
      </c>
      <c r="K6" s="56">
        <v>33</v>
      </c>
      <c r="L6" s="40">
        <v>85.55</v>
      </c>
    </row>
    <row r="7" spans="1:12" ht="15" thickBot="1">
      <c r="A7" s="23"/>
      <c r="B7" s="15"/>
      <c r="C7" s="11"/>
      <c r="D7" s="55" t="s">
        <v>28</v>
      </c>
      <c r="E7" s="60" t="s">
        <v>87</v>
      </c>
      <c r="F7" s="58">
        <v>230</v>
      </c>
      <c r="G7" s="57">
        <v>17.399999999999999</v>
      </c>
      <c r="H7" s="57">
        <v>20.399999999999999</v>
      </c>
      <c r="I7" s="57">
        <v>31.4</v>
      </c>
      <c r="J7" s="57">
        <v>316.26</v>
      </c>
      <c r="K7" s="58">
        <v>406</v>
      </c>
      <c r="L7" s="43"/>
    </row>
    <row r="8" spans="1:12" ht="15" thickBot="1">
      <c r="A8" s="23"/>
      <c r="B8" s="15"/>
      <c r="C8" s="11"/>
      <c r="D8" s="55" t="s">
        <v>22</v>
      </c>
      <c r="E8" s="60" t="s">
        <v>76</v>
      </c>
      <c r="F8" s="58">
        <v>200</v>
      </c>
      <c r="G8" s="57">
        <v>4.08</v>
      </c>
      <c r="H8" s="57">
        <v>3.54</v>
      </c>
      <c r="I8" s="57">
        <v>17.579999999999998</v>
      </c>
      <c r="J8" s="57">
        <v>118.6</v>
      </c>
      <c r="K8" s="58">
        <v>382</v>
      </c>
      <c r="L8" s="43"/>
    </row>
    <row r="9" spans="1:12" ht="15" thickBot="1">
      <c r="A9" s="23"/>
      <c r="B9" s="15"/>
      <c r="C9" s="11"/>
      <c r="D9" s="54" t="s">
        <v>23</v>
      </c>
      <c r="E9" s="60" t="s">
        <v>44</v>
      </c>
      <c r="F9" s="58">
        <v>30</v>
      </c>
      <c r="G9" s="57">
        <v>2.2799999999999998</v>
      </c>
      <c r="H9" s="57">
        <v>0.24</v>
      </c>
      <c r="I9" s="57">
        <v>14.76</v>
      </c>
      <c r="J9" s="57">
        <v>70.2</v>
      </c>
      <c r="K9" s="58" t="s">
        <v>39</v>
      </c>
      <c r="L9" s="43"/>
    </row>
    <row r="10" spans="1:12" ht="15" thickBot="1">
      <c r="A10" s="23"/>
      <c r="B10" s="15"/>
      <c r="C10" s="11"/>
      <c r="D10" s="55" t="s">
        <v>23</v>
      </c>
      <c r="E10" s="66" t="s">
        <v>45</v>
      </c>
      <c r="F10" s="58">
        <v>20</v>
      </c>
      <c r="G10" s="57">
        <v>1.4</v>
      </c>
      <c r="H10" s="57">
        <v>0.2</v>
      </c>
      <c r="I10" s="57">
        <v>6.7</v>
      </c>
      <c r="J10" s="57">
        <v>34.799999999999997</v>
      </c>
      <c r="K10" s="58" t="s">
        <v>39</v>
      </c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25.659999999999997</v>
      </c>
      <c r="H13" s="19">
        <f t="shared" si="0"/>
        <v>28.039999999999996</v>
      </c>
      <c r="I13" s="19">
        <f t="shared" si="0"/>
        <v>73.600000000000009</v>
      </c>
      <c r="J13" s="19">
        <f t="shared" si="0"/>
        <v>587.5</v>
      </c>
      <c r="K13" s="25"/>
      <c r="L13" s="19">
        <f t="shared" ref="L13" si="1">SUM(L6:L12)</f>
        <v>85.55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540</v>
      </c>
      <c r="G24" s="32">
        <f t="shared" ref="G24:J24" si="4">G13+G23</f>
        <v>25.659999999999997</v>
      </c>
      <c r="H24" s="32">
        <f t="shared" si="4"/>
        <v>28.039999999999996</v>
      </c>
      <c r="I24" s="32">
        <f t="shared" si="4"/>
        <v>73.600000000000009</v>
      </c>
      <c r="J24" s="32">
        <f t="shared" si="4"/>
        <v>587.5</v>
      </c>
      <c r="K24" s="32"/>
      <c r="L24" s="32">
        <f t="shared" ref="L24" si="5">L13+L23</f>
        <v>85.55</v>
      </c>
    </row>
    <row r="25" spans="1:12" ht="15" thickBot="1">
      <c r="A25" s="14">
        <v>1</v>
      </c>
      <c r="B25" s="15">
        <v>2</v>
      </c>
      <c r="C25" s="22" t="s">
        <v>20</v>
      </c>
      <c r="D25" s="59" t="s">
        <v>28</v>
      </c>
      <c r="E25" s="60" t="s">
        <v>40</v>
      </c>
      <c r="F25" s="53">
        <v>165</v>
      </c>
      <c r="G25" s="53">
        <v>21.22</v>
      </c>
      <c r="H25" s="53">
        <v>14.44</v>
      </c>
      <c r="I25" s="53">
        <v>22.79</v>
      </c>
      <c r="J25" s="53">
        <v>286.60000000000002</v>
      </c>
      <c r="K25" s="61">
        <v>223</v>
      </c>
      <c r="L25" s="62">
        <v>85.55</v>
      </c>
    </row>
    <row r="26" spans="1:12" ht="14.4">
      <c r="A26" s="14"/>
      <c r="B26" s="15"/>
      <c r="C26" s="11"/>
      <c r="D26" s="63" t="s">
        <v>41</v>
      </c>
      <c r="E26" s="64" t="s">
        <v>42</v>
      </c>
      <c r="F26" s="53">
        <v>180</v>
      </c>
      <c r="G26" s="53">
        <v>5.2</v>
      </c>
      <c r="H26" s="53">
        <v>4.5</v>
      </c>
      <c r="I26" s="53">
        <v>7.2</v>
      </c>
      <c r="J26" s="53">
        <v>90</v>
      </c>
      <c r="K26" s="65">
        <v>386</v>
      </c>
      <c r="L26" s="53"/>
    </row>
    <row r="27" spans="1:12" ht="14.4">
      <c r="A27" s="14"/>
      <c r="B27" s="15"/>
      <c r="C27" s="11"/>
      <c r="D27" s="51" t="s">
        <v>24</v>
      </c>
      <c r="E27" s="60" t="s">
        <v>43</v>
      </c>
      <c r="F27" s="53">
        <v>100</v>
      </c>
      <c r="G27" s="53">
        <v>0.4</v>
      </c>
      <c r="H27" s="53">
        <v>0.4</v>
      </c>
      <c r="I27" s="53">
        <v>9.8000000000000007</v>
      </c>
      <c r="J27" s="53">
        <v>44</v>
      </c>
      <c r="K27" s="65">
        <v>338</v>
      </c>
      <c r="L27" s="53"/>
    </row>
    <row r="28" spans="1:12" ht="14.4">
      <c r="A28" s="14"/>
      <c r="B28" s="15"/>
      <c r="C28" s="11"/>
      <c r="D28" s="51" t="s">
        <v>23</v>
      </c>
      <c r="E28" s="60" t="s">
        <v>44</v>
      </c>
      <c r="F28" s="53">
        <v>40</v>
      </c>
      <c r="G28" s="53">
        <v>3.04</v>
      </c>
      <c r="H28" s="53">
        <v>0.32</v>
      </c>
      <c r="I28" s="53">
        <v>19.68</v>
      </c>
      <c r="J28" s="53">
        <v>93.6</v>
      </c>
      <c r="K28" s="65" t="s">
        <v>39</v>
      </c>
      <c r="L28" s="53"/>
    </row>
    <row r="29" spans="1:12" ht="14.4">
      <c r="A29" s="14"/>
      <c r="B29" s="15"/>
      <c r="C29" s="11"/>
      <c r="D29" s="7" t="s">
        <v>23</v>
      </c>
      <c r="E29" s="66" t="s">
        <v>45</v>
      </c>
      <c r="F29" s="53">
        <v>20</v>
      </c>
      <c r="G29" s="53">
        <v>1.4</v>
      </c>
      <c r="H29" s="53">
        <v>0.2</v>
      </c>
      <c r="I29" s="53">
        <v>6.7</v>
      </c>
      <c r="J29" s="53">
        <v>34.799999999999997</v>
      </c>
      <c r="K29" s="65" t="s">
        <v>39</v>
      </c>
      <c r="L29" s="53"/>
    </row>
    <row r="30" spans="1:12" ht="14.4">
      <c r="A30" s="14"/>
      <c r="B30" s="15"/>
      <c r="C30" s="11"/>
      <c r="D30" s="51" t="s">
        <v>46</v>
      </c>
      <c r="E30" s="66" t="s">
        <v>47</v>
      </c>
      <c r="F30" s="53">
        <v>40</v>
      </c>
      <c r="G30" s="53">
        <v>3.1</v>
      </c>
      <c r="H30" s="53">
        <v>1.89</v>
      </c>
      <c r="I30" s="53">
        <v>18.84</v>
      </c>
      <c r="J30" s="53">
        <v>38.5</v>
      </c>
      <c r="K30" s="65">
        <v>421</v>
      </c>
      <c r="L30" s="5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34.359999999999992</v>
      </c>
      <c r="H32" s="19">
        <f t="shared" ref="H32" si="7">SUM(H25:H31)</f>
        <v>21.749999999999996</v>
      </c>
      <c r="I32" s="19">
        <f t="shared" ref="I32" si="8">SUM(I25:I31)</f>
        <v>85.01</v>
      </c>
      <c r="J32" s="19">
        <f t="shared" ref="J32:L32" si="9">SUM(J25:J31)</f>
        <v>587.5</v>
      </c>
      <c r="K32" s="25"/>
      <c r="L32" s="19">
        <f t="shared" si="9"/>
        <v>85.55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545</v>
      </c>
      <c r="G43" s="32">
        <f t="shared" ref="G43" si="14">G32+G42</f>
        <v>34.359999999999992</v>
      </c>
      <c r="H43" s="32">
        <f t="shared" ref="H43" si="15">H32+H42</f>
        <v>21.749999999999996</v>
      </c>
      <c r="I43" s="32">
        <f t="shared" ref="I43" si="16">I32+I42</f>
        <v>85.01</v>
      </c>
      <c r="J43" s="32">
        <f t="shared" ref="J43:L43" si="17">J32+J42</f>
        <v>587.5</v>
      </c>
      <c r="K43" s="32"/>
      <c r="L43" s="32">
        <f t="shared" si="17"/>
        <v>85.55</v>
      </c>
    </row>
    <row r="44" spans="1:12" ht="14.4">
      <c r="A44" s="20">
        <v>1</v>
      </c>
      <c r="B44" s="21">
        <v>3</v>
      </c>
      <c r="C44" s="22" t="s">
        <v>20</v>
      </c>
      <c r="D44" s="52" t="s">
        <v>26</v>
      </c>
      <c r="E44" s="60" t="s">
        <v>48</v>
      </c>
      <c r="F44" s="53">
        <v>60</v>
      </c>
      <c r="G44" s="53">
        <v>0.99</v>
      </c>
      <c r="H44" s="53">
        <v>2.4700000000000002</v>
      </c>
      <c r="I44" s="53">
        <v>4.38</v>
      </c>
      <c r="J44" s="53">
        <v>43.74</v>
      </c>
      <c r="K44" s="61">
        <v>53</v>
      </c>
      <c r="L44" s="40">
        <v>85.55</v>
      </c>
    </row>
    <row r="45" spans="1:12" ht="14.4">
      <c r="A45" s="23"/>
      <c r="B45" s="15"/>
      <c r="C45" s="11"/>
      <c r="D45" s="67" t="s">
        <v>49</v>
      </c>
      <c r="E45" s="60" t="s">
        <v>50</v>
      </c>
      <c r="F45" s="53">
        <v>95</v>
      </c>
      <c r="G45" s="53">
        <v>15.1</v>
      </c>
      <c r="H45" s="53">
        <v>19.7</v>
      </c>
      <c r="I45" s="53">
        <v>13.4</v>
      </c>
      <c r="J45" s="53">
        <v>191.7</v>
      </c>
      <c r="K45" s="65">
        <v>613</v>
      </c>
      <c r="L45" s="43"/>
    </row>
    <row r="46" spans="1:12" ht="14.4">
      <c r="A46" s="23"/>
      <c r="B46" s="15"/>
      <c r="C46" s="11"/>
      <c r="D46" s="51" t="s">
        <v>51</v>
      </c>
      <c r="E46" s="60" t="s">
        <v>52</v>
      </c>
      <c r="F46" s="53">
        <v>150</v>
      </c>
      <c r="G46" s="53">
        <v>3.17</v>
      </c>
      <c r="H46" s="53">
        <v>4.96</v>
      </c>
      <c r="I46" s="53">
        <v>21.12</v>
      </c>
      <c r="J46" s="53">
        <v>141.82</v>
      </c>
      <c r="K46" s="65">
        <v>312</v>
      </c>
      <c r="L46" s="43"/>
    </row>
    <row r="47" spans="1:12" ht="14.4">
      <c r="A47" s="23"/>
      <c r="B47" s="15"/>
      <c r="C47" s="11"/>
      <c r="D47" s="52" t="s">
        <v>22</v>
      </c>
      <c r="E47" s="60" t="s">
        <v>53</v>
      </c>
      <c r="F47" s="53">
        <v>180</v>
      </c>
      <c r="G47" s="53">
        <v>0.11</v>
      </c>
      <c r="H47" s="53">
        <v>0</v>
      </c>
      <c r="I47" s="53">
        <v>13.05</v>
      </c>
      <c r="J47" s="53">
        <v>19.440000000000001</v>
      </c>
      <c r="K47" s="65">
        <v>457</v>
      </c>
      <c r="L47" s="43"/>
    </row>
    <row r="48" spans="1:12" ht="14.4">
      <c r="A48" s="23"/>
      <c r="B48" s="15"/>
      <c r="C48" s="11"/>
      <c r="D48" s="7" t="s">
        <v>54</v>
      </c>
      <c r="E48" s="60" t="s">
        <v>44</v>
      </c>
      <c r="F48" s="53">
        <v>35</v>
      </c>
      <c r="G48" s="53">
        <v>2.66</v>
      </c>
      <c r="H48" s="53">
        <v>0.28000000000000003</v>
      </c>
      <c r="I48" s="53">
        <v>17.22</v>
      </c>
      <c r="J48" s="53">
        <v>81.900000000000006</v>
      </c>
      <c r="K48" s="65" t="s">
        <v>39</v>
      </c>
      <c r="L48" s="43"/>
    </row>
    <row r="49" spans="1:12" ht="14.4">
      <c r="A49" s="23"/>
      <c r="B49" s="15"/>
      <c r="C49" s="11"/>
      <c r="D49" s="7" t="s">
        <v>54</v>
      </c>
      <c r="E49" s="60" t="s">
        <v>45</v>
      </c>
      <c r="F49" s="53">
        <v>20</v>
      </c>
      <c r="G49" s="53">
        <v>1.4</v>
      </c>
      <c r="H49" s="53">
        <v>0.2</v>
      </c>
      <c r="I49" s="53">
        <v>6.7</v>
      </c>
      <c r="J49" s="53">
        <v>34.799999999999997</v>
      </c>
      <c r="K49" s="65" t="s">
        <v>39</v>
      </c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23.429999999999996</v>
      </c>
      <c r="H51" s="19">
        <f t="shared" ref="H51" si="19">SUM(H44:H50)</f>
        <v>27.61</v>
      </c>
      <c r="I51" s="19">
        <f t="shared" ref="I51" si="20">SUM(I44:I50)</f>
        <v>75.87</v>
      </c>
      <c r="J51" s="19">
        <f t="shared" ref="J51:L51" si="21">SUM(J44:J50)</f>
        <v>513.4</v>
      </c>
      <c r="K51" s="25"/>
      <c r="L51" s="19">
        <f t="shared" si="21"/>
        <v>85.55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540</v>
      </c>
      <c r="G62" s="32">
        <f t="shared" ref="G62" si="26">G51+G61</f>
        <v>23.429999999999996</v>
      </c>
      <c r="H62" s="32">
        <f t="shared" ref="H62" si="27">H51+H61</f>
        <v>27.61</v>
      </c>
      <c r="I62" s="32">
        <f t="shared" ref="I62" si="28">I51+I61</f>
        <v>75.87</v>
      </c>
      <c r="J62" s="32">
        <f t="shared" ref="J62:L62" si="29">J51+J61</f>
        <v>513.4</v>
      </c>
      <c r="K62" s="32"/>
      <c r="L62" s="32">
        <f t="shared" si="29"/>
        <v>85.55</v>
      </c>
    </row>
    <row r="63" spans="1:12" ht="15" thickBot="1">
      <c r="A63" s="20">
        <v>1</v>
      </c>
      <c r="B63" s="21">
        <v>4</v>
      </c>
      <c r="C63" s="22" t="s">
        <v>20</v>
      </c>
      <c r="D63" s="52" t="s">
        <v>26</v>
      </c>
      <c r="E63" s="60" t="s">
        <v>55</v>
      </c>
      <c r="F63" s="53">
        <v>60</v>
      </c>
      <c r="G63" s="53">
        <v>0.66</v>
      </c>
      <c r="H63" s="53">
        <v>0.12</v>
      </c>
      <c r="I63" s="53">
        <v>2.2799999999999998</v>
      </c>
      <c r="J63" s="53">
        <v>8.8000000000000007</v>
      </c>
      <c r="K63" s="61" t="s">
        <v>56</v>
      </c>
      <c r="L63" s="40">
        <v>85.55</v>
      </c>
    </row>
    <row r="64" spans="1:12" ht="14.4">
      <c r="A64" s="23"/>
      <c r="B64" s="15"/>
      <c r="C64" s="11"/>
      <c r="D64" s="59" t="s">
        <v>28</v>
      </c>
      <c r="E64" s="60" t="s">
        <v>57</v>
      </c>
      <c r="F64" s="53">
        <v>116</v>
      </c>
      <c r="G64" s="53">
        <v>10.78</v>
      </c>
      <c r="H64" s="53">
        <v>19.2</v>
      </c>
      <c r="I64" s="53">
        <v>10.039999999999999</v>
      </c>
      <c r="J64" s="53">
        <v>264</v>
      </c>
      <c r="K64" s="65">
        <v>210</v>
      </c>
      <c r="L64" s="43"/>
    </row>
    <row r="65" spans="1:12" ht="14.4">
      <c r="A65" s="23"/>
      <c r="B65" s="15"/>
      <c r="C65" s="11"/>
      <c r="D65" s="52" t="s">
        <v>22</v>
      </c>
      <c r="E65" s="60" t="s">
        <v>58</v>
      </c>
      <c r="F65" s="53">
        <v>200</v>
      </c>
      <c r="G65" s="53">
        <v>2.8</v>
      </c>
      <c r="H65" s="53">
        <v>2.5</v>
      </c>
      <c r="I65" s="53">
        <v>13.6</v>
      </c>
      <c r="J65" s="53">
        <v>88</v>
      </c>
      <c r="K65" s="65">
        <v>379</v>
      </c>
      <c r="L65" s="43"/>
    </row>
    <row r="66" spans="1:12" ht="14.4">
      <c r="A66" s="23"/>
      <c r="B66" s="15"/>
      <c r="C66" s="11"/>
      <c r="D66" s="7" t="s">
        <v>54</v>
      </c>
      <c r="E66" s="60" t="s">
        <v>44</v>
      </c>
      <c r="F66" s="53">
        <v>30</v>
      </c>
      <c r="G66" s="53">
        <v>2.2799999999999998</v>
      </c>
      <c r="H66" s="53">
        <v>0.24</v>
      </c>
      <c r="I66" s="53">
        <v>14.76</v>
      </c>
      <c r="J66" s="53">
        <v>70.2</v>
      </c>
      <c r="K66" s="65" t="s">
        <v>39</v>
      </c>
      <c r="L66" s="43"/>
    </row>
    <row r="67" spans="1:12" ht="14.4">
      <c r="A67" s="23"/>
      <c r="B67" s="15"/>
      <c r="C67" s="11"/>
      <c r="D67" s="7" t="s">
        <v>54</v>
      </c>
      <c r="E67" s="60" t="s">
        <v>45</v>
      </c>
      <c r="F67" s="53">
        <v>20</v>
      </c>
      <c r="G67" s="53">
        <v>1.4</v>
      </c>
      <c r="H67" s="53">
        <v>0.2</v>
      </c>
      <c r="I67" s="53">
        <v>6.7</v>
      </c>
      <c r="J67" s="53">
        <v>34.799999999999997</v>
      </c>
      <c r="K67" s="65" t="s">
        <v>39</v>
      </c>
      <c r="L67" s="43"/>
    </row>
    <row r="68" spans="1:12" ht="14.4">
      <c r="A68" s="23"/>
      <c r="B68" s="15"/>
      <c r="C68" s="11"/>
      <c r="D68" s="52" t="s">
        <v>24</v>
      </c>
      <c r="E68" s="60" t="s">
        <v>59</v>
      </c>
      <c r="F68" s="53">
        <v>100</v>
      </c>
      <c r="G68" s="53">
        <v>0.4</v>
      </c>
      <c r="H68" s="53">
        <v>0.4</v>
      </c>
      <c r="I68" s="53">
        <v>9.8000000000000007</v>
      </c>
      <c r="J68" s="53">
        <v>44</v>
      </c>
      <c r="K68" s="53">
        <v>338</v>
      </c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526</v>
      </c>
      <c r="G70" s="19">
        <f t="shared" ref="G70" si="30">SUM(G63:G69)</f>
        <v>18.319999999999997</v>
      </c>
      <c r="H70" s="19">
        <f t="shared" ref="H70" si="31">SUM(H63:H69)</f>
        <v>22.659999999999997</v>
      </c>
      <c r="I70" s="19">
        <f t="shared" ref="I70" si="32">SUM(I63:I69)</f>
        <v>57.180000000000007</v>
      </c>
      <c r="J70" s="19">
        <f t="shared" ref="J70:L70" si="33">SUM(J63:J69)</f>
        <v>509.8</v>
      </c>
      <c r="K70" s="25"/>
      <c r="L70" s="19">
        <f t="shared" si="33"/>
        <v>85.55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526</v>
      </c>
      <c r="G81" s="32">
        <f t="shared" ref="G81" si="38">G70+G80</f>
        <v>18.319999999999997</v>
      </c>
      <c r="H81" s="32">
        <f t="shared" ref="H81" si="39">H70+H80</f>
        <v>22.659999999999997</v>
      </c>
      <c r="I81" s="32">
        <f t="shared" ref="I81" si="40">I70+I80</f>
        <v>57.180000000000007</v>
      </c>
      <c r="J81" s="32">
        <f t="shared" ref="J81:L81" si="41">J70+J80</f>
        <v>509.8</v>
      </c>
      <c r="K81" s="32"/>
      <c r="L81" s="32">
        <f t="shared" si="41"/>
        <v>85.55</v>
      </c>
    </row>
    <row r="82" spans="1:12" ht="14.4">
      <c r="A82" s="20">
        <v>1</v>
      </c>
      <c r="B82" s="21">
        <v>5</v>
      </c>
      <c r="C82" s="22" t="s">
        <v>20</v>
      </c>
      <c r="D82" s="68" t="s">
        <v>78</v>
      </c>
      <c r="E82" s="60" t="s">
        <v>60</v>
      </c>
      <c r="F82" s="53">
        <v>200</v>
      </c>
      <c r="G82" s="53">
        <v>6.11</v>
      </c>
      <c r="H82" s="53">
        <v>10.72</v>
      </c>
      <c r="I82" s="53">
        <v>32.380000000000003</v>
      </c>
      <c r="J82" s="53">
        <v>251</v>
      </c>
      <c r="K82" s="65">
        <v>181</v>
      </c>
      <c r="L82" s="40">
        <v>85.55</v>
      </c>
    </row>
    <row r="83" spans="1:12" ht="14.4">
      <c r="A83" s="23"/>
      <c r="B83" s="15"/>
      <c r="C83" s="11"/>
      <c r="D83" s="63" t="s">
        <v>61</v>
      </c>
      <c r="E83" s="60" t="s">
        <v>62</v>
      </c>
      <c r="F83" s="53">
        <v>15</v>
      </c>
      <c r="G83" s="53">
        <v>3.48</v>
      </c>
      <c r="H83" s="53">
        <v>4.43</v>
      </c>
      <c r="I83" s="53">
        <v>0</v>
      </c>
      <c r="J83" s="53">
        <v>54</v>
      </c>
      <c r="K83" s="65">
        <v>15</v>
      </c>
      <c r="L83" s="43"/>
    </row>
    <row r="84" spans="1:12" ht="14.4">
      <c r="A84" s="23"/>
      <c r="B84" s="15"/>
      <c r="C84" s="11"/>
      <c r="D84" s="51" t="s">
        <v>30</v>
      </c>
      <c r="E84" s="60" t="s">
        <v>63</v>
      </c>
      <c r="F84" s="53">
        <v>180</v>
      </c>
      <c r="G84" s="53">
        <v>0.9</v>
      </c>
      <c r="H84" s="53">
        <v>0</v>
      </c>
      <c r="I84" s="53">
        <v>18.36</v>
      </c>
      <c r="J84" s="53">
        <v>76.319999999999993</v>
      </c>
      <c r="K84" s="65">
        <v>377</v>
      </c>
      <c r="L84" s="43"/>
    </row>
    <row r="85" spans="1:12" ht="14.4">
      <c r="A85" s="23"/>
      <c r="B85" s="15"/>
      <c r="C85" s="11"/>
      <c r="D85" s="7" t="s">
        <v>54</v>
      </c>
      <c r="E85" s="60" t="s">
        <v>44</v>
      </c>
      <c r="F85" s="53">
        <v>25</v>
      </c>
      <c r="G85" s="53">
        <v>1.9</v>
      </c>
      <c r="H85" s="53">
        <v>0.17</v>
      </c>
      <c r="I85" s="53">
        <v>12.3</v>
      </c>
      <c r="J85" s="53">
        <v>58.5</v>
      </c>
      <c r="K85" s="65" t="s">
        <v>39</v>
      </c>
      <c r="L85" s="43"/>
    </row>
    <row r="86" spans="1:12" ht="14.4">
      <c r="A86" s="23"/>
      <c r="B86" s="15"/>
      <c r="C86" s="11"/>
      <c r="D86" s="7" t="s">
        <v>54</v>
      </c>
      <c r="E86" s="60" t="s">
        <v>45</v>
      </c>
      <c r="F86" s="53">
        <v>20</v>
      </c>
      <c r="G86" s="53">
        <v>1.4</v>
      </c>
      <c r="H86" s="53">
        <v>0.2</v>
      </c>
      <c r="I86" s="53">
        <v>6.7</v>
      </c>
      <c r="J86" s="53">
        <v>34.799999999999997</v>
      </c>
      <c r="K86" s="65" t="s">
        <v>39</v>
      </c>
      <c r="L86" s="43"/>
    </row>
    <row r="87" spans="1:12" ht="14.4">
      <c r="A87" s="23"/>
      <c r="B87" s="15"/>
      <c r="C87" s="11"/>
      <c r="D87" s="51" t="s">
        <v>24</v>
      </c>
      <c r="E87" s="60" t="s">
        <v>59</v>
      </c>
      <c r="F87" s="53">
        <v>100</v>
      </c>
      <c r="G87" s="53">
        <v>0.4</v>
      </c>
      <c r="H87" s="53">
        <v>0.4</v>
      </c>
      <c r="I87" s="53">
        <v>9.8000000000000007</v>
      </c>
      <c r="J87" s="53">
        <v>44</v>
      </c>
      <c r="K87" s="65">
        <v>338</v>
      </c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14.190000000000001</v>
      </c>
      <c r="H89" s="19">
        <f t="shared" ref="H89" si="43">SUM(H82:H88)</f>
        <v>15.92</v>
      </c>
      <c r="I89" s="19">
        <f t="shared" ref="I89" si="44">SUM(I82:I88)</f>
        <v>79.540000000000006</v>
      </c>
      <c r="J89" s="19">
        <f t="shared" ref="J89:L89" si="45">SUM(J82:J88)</f>
        <v>518.62</v>
      </c>
      <c r="K89" s="25"/>
      <c r="L89" s="19">
        <f t="shared" si="45"/>
        <v>85.55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540</v>
      </c>
      <c r="G100" s="32">
        <f t="shared" ref="G100" si="50">G89+G99</f>
        <v>14.190000000000001</v>
      </c>
      <c r="H100" s="32">
        <f t="shared" ref="H100" si="51">H89+H99</f>
        <v>15.92</v>
      </c>
      <c r="I100" s="32">
        <f t="shared" ref="I100" si="52">I89+I99</f>
        <v>79.540000000000006</v>
      </c>
      <c r="J100" s="32">
        <f t="shared" ref="J100:L100" si="53">J89+J99</f>
        <v>518.62</v>
      </c>
      <c r="K100" s="32"/>
      <c r="L100" s="32">
        <f t="shared" si="53"/>
        <v>85.55</v>
      </c>
    </row>
    <row r="101" spans="1:12" ht="14.4">
      <c r="A101" s="20">
        <v>2</v>
      </c>
      <c r="B101" s="21">
        <v>1</v>
      </c>
      <c r="C101" s="22" t="s">
        <v>20</v>
      </c>
      <c r="D101" s="68" t="s">
        <v>78</v>
      </c>
      <c r="E101" s="60" t="s">
        <v>64</v>
      </c>
      <c r="F101" s="53">
        <v>210</v>
      </c>
      <c r="G101" s="53">
        <v>6</v>
      </c>
      <c r="H101" s="53">
        <v>10.85</v>
      </c>
      <c r="I101" s="53">
        <v>42.95</v>
      </c>
      <c r="J101" s="53">
        <v>294</v>
      </c>
      <c r="K101" s="61">
        <v>174</v>
      </c>
      <c r="L101" s="40">
        <v>85.55</v>
      </c>
    </row>
    <row r="102" spans="1:12" ht="14.4">
      <c r="A102" s="23"/>
      <c r="B102" s="15"/>
      <c r="C102" s="11"/>
      <c r="D102" s="52" t="s">
        <v>22</v>
      </c>
      <c r="E102" s="60" t="s">
        <v>58</v>
      </c>
      <c r="F102" s="53">
        <v>200</v>
      </c>
      <c r="G102" s="53">
        <v>2.8</v>
      </c>
      <c r="H102" s="53">
        <v>2.5</v>
      </c>
      <c r="I102" s="53">
        <v>13.6</v>
      </c>
      <c r="J102" s="53">
        <v>88</v>
      </c>
      <c r="K102" s="65">
        <v>379</v>
      </c>
      <c r="L102" s="43"/>
    </row>
    <row r="103" spans="1:12" ht="14.4">
      <c r="A103" s="23"/>
      <c r="B103" s="15"/>
      <c r="C103" s="11"/>
      <c r="D103" s="7" t="s">
        <v>54</v>
      </c>
      <c r="E103" s="60" t="s">
        <v>44</v>
      </c>
      <c r="F103" s="53">
        <v>30</v>
      </c>
      <c r="G103" s="53">
        <v>2.2799999999999998</v>
      </c>
      <c r="H103" s="53">
        <v>2.4</v>
      </c>
      <c r="I103" s="53">
        <v>14.76</v>
      </c>
      <c r="J103" s="53">
        <v>70.2</v>
      </c>
      <c r="K103" s="65" t="s">
        <v>39</v>
      </c>
      <c r="L103" s="43"/>
    </row>
    <row r="104" spans="1:12" ht="14.4">
      <c r="A104" s="23"/>
      <c r="B104" s="15"/>
      <c r="C104" s="11"/>
      <c r="D104" s="7" t="s">
        <v>54</v>
      </c>
      <c r="E104" s="60" t="s">
        <v>45</v>
      </c>
      <c r="F104" s="53">
        <v>20</v>
      </c>
      <c r="G104" s="53">
        <v>1.4</v>
      </c>
      <c r="H104" s="53">
        <v>0.2</v>
      </c>
      <c r="I104" s="53">
        <v>6.7</v>
      </c>
      <c r="J104" s="53">
        <v>34.799999999999997</v>
      </c>
      <c r="K104" s="65" t="s">
        <v>39</v>
      </c>
      <c r="L104" s="43"/>
    </row>
    <row r="105" spans="1:12" ht="14.4">
      <c r="A105" s="23"/>
      <c r="B105" s="15"/>
      <c r="C105" s="11"/>
      <c r="D105" s="52" t="s">
        <v>24</v>
      </c>
      <c r="E105" s="60" t="s">
        <v>59</v>
      </c>
      <c r="F105" s="53">
        <v>100</v>
      </c>
      <c r="G105" s="53">
        <v>0.4</v>
      </c>
      <c r="H105" s="53">
        <v>0.4</v>
      </c>
      <c r="I105" s="53">
        <v>9.8000000000000007</v>
      </c>
      <c r="J105" s="53">
        <v>44</v>
      </c>
      <c r="K105" s="65">
        <v>338</v>
      </c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12.88</v>
      </c>
      <c r="H108" s="19">
        <f t="shared" si="54"/>
        <v>16.349999999999998</v>
      </c>
      <c r="I108" s="19">
        <f t="shared" si="54"/>
        <v>87.81</v>
      </c>
      <c r="J108" s="19">
        <f t="shared" si="54"/>
        <v>531</v>
      </c>
      <c r="K108" s="25"/>
      <c r="L108" s="19">
        <f t="shared" ref="L108" si="55">SUM(L101:L107)</f>
        <v>85.55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560</v>
      </c>
      <c r="G119" s="32">
        <f t="shared" ref="G119" si="58">G108+G118</f>
        <v>12.88</v>
      </c>
      <c r="H119" s="32">
        <f t="shared" ref="H119" si="59">H108+H118</f>
        <v>16.349999999999998</v>
      </c>
      <c r="I119" s="32">
        <f t="shared" ref="I119" si="60">I108+I118</f>
        <v>87.81</v>
      </c>
      <c r="J119" s="32">
        <f t="shared" ref="J119:L119" si="61">J108+J118</f>
        <v>531</v>
      </c>
      <c r="K119" s="32"/>
      <c r="L119" s="32">
        <f t="shared" si="61"/>
        <v>85.55</v>
      </c>
    </row>
    <row r="120" spans="1:12" ht="14.4">
      <c r="A120" s="14">
        <v>2</v>
      </c>
      <c r="B120" s="15">
        <v>2</v>
      </c>
      <c r="C120" s="22" t="s">
        <v>20</v>
      </c>
      <c r="D120" s="52" t="s">
        <v>26</v>
      </c>
      <c r="E120" s="60" t="s">
        <v>65</v>
      </c>
      <c r="F120" s="53">
        <v>60</v>
      </c>
      <c r="G120" s="53">
        <v>0.66</v>
      </c>
      <c r="H120" s="53">
        <v>0.12</v>
      </c>
      <c r="I120" s="53">
        <v>2.2799999999999998</v>
      </c>
      <c r="J120" s="53">
        <v>8.8000000000000007</v>
      </c>
      <c r="K120" s="61" t="s">
        <v>56</v>
      </c>
      <c r="L120" s="40">
        <v>85.55</v>
      </c>
    </row>
    <row r="121" spans="1:12" ht="14.4">
      <c r="A121" s="14"/>
      <c r="B121" s="15"/>
      <c r="C121" s="11"/>
      <c r="D121" s="52" t="s">
        <v>28</v>
      </c>
      <c r="E121" s="42" t="s">
        <v>68</v>
      </c>
      <c r="F121" s="43">
        <v>200</v>
      </c>
      <c r="G121" s="43">
        <v>14.3</v>
      </c>
      <c r="H121" s="43">
        <v>13.4</v>
      </c>
      <c r="I121" s="43">
        <v>17.399999999999999</v>
      </c>
      <c r="J121" s="43">
        <v>248</v>
      </c>
      <c r="K121" s="44">
        <v>289</v>
      </c>
      <c r="L121" s="43"/>
    </row>
    <row r="122" spans="1:12" ht="14.4">
      <c r="A122" s="14"/>
      <c r="B122" s="15"/>
      <c r="C122" s="11"/>
      <c r="D122" s="51" t="s">
        <v>30</v>
      </c>
      <c r="E122" s="60" t="s">
        <v>63</v>
      </c>
      <c r="F122" s="53">
        <v>180</v>
      </c>
      <c r="G122" s="53">
        <v>0.9</v>
      </c>
      <c r="H122" s="53">
        <v>0</v>
      </c>
      <c r="I122" s="53">
        <v>18.36</v>
      </c>
      <c r="J122" s="53">
        <v>76.319999999999993</v>
      </c>
      <c r="K122" s="65">
        <v>377</v>
      </c>
      <c r="L122" s="43"/>
    </row>
    <row r="123" spans="1:12" ht="14.4">
      <c r="A123" s="14"/>
      <c r="B123" s="15"/>
      <c r="C123" s="11"/>
      <c r="D123" s="7" t="s">
        <v>54</v>
      </c>
      <c r="E123" s="60" t="s">
        <v>66</v>
      </c>
      <c r="F123" s="53">
        <v>40</v>
      </c>
      <c r="G123" s="53">
        <v>3.04</v>
      </c>
      <c r="H123" s="53">
        <v>0.32</v>
      </c>
      <c r="I123" s="53">
        <v>19.68</v>
      </c>
      <c r="J123" s="53">
        <v>93.6</v>
      </c>
      <c r="K123" s="65" t="s">
        <v>39</v>
      </c>
      <c r="L123" s="43"/>
    </row>
    <row r="124" spans="1:12" ht="14.4">
      <c r="A124" s="14"/>
      <c r="B124" s="15"/>
      <c r="C124" s="11"/>
      <c r="D124" s="7" t="s">
        <v>54</v>
      </c>
      <c r="E124" s="60" t="s">
        <v>67</v>
      </c>
      <c r="F124" s="53">
        <v>20</v>
      </c>
      <c r="G124" s="53">
        <v>1.4</v>
      </c>
      <c r="H124" s="53">
        <v>0.2</v>
      </c>
      <c r="I124" s="53">
        <v>6.7</v>
      </c>
      <c r="J124" s="53">
        <v>34.799999999999997</v>
      </c>
      <c r="K124" s="65" t="s">
        <v>39</v>
      </c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20.3</v>
      </c>
      <c r="H127" s="19">
        <f t="shared" si="62"/>
        <v>14.04</v>
      </c>
      <c r="I127" s="19">
        <f t="shared" si="62"/>
        <v>64.42</v>
      </c>
      <c r="J127" s="19">
        <f t="shared" si="62"/>
        <v>461.52000000000004</v>
      </c>
      <c r="K127" s="25"/>
      <c r="L127" s="19">
        <f t="shared" ref="L127" si="63">SUM(L120:L126)</f>
        <v>85.55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500</v>
      </c>
      <c r="G138" s="32">
        <f t="shared" ref="G138" si="66">G127+G137</f>
        <v>20.3</v>
      </c>
      <c r="H138" s="32">
        <f t="shared" ref="H138" si="67">H127+H137</f>
        <v>14.04</v>
      </c>
      <c r="I138" s="32">
        <f t="shared" ref="I138" si="68">I127+I137</f>
        <v>64.42</v>
      </c>
      <c r="J138" s="32">
        <f t="shared" ref="J138:L138" si="69">J127+J137</f>
        <v>461.52000000000004</v>
      </c>
      <c r="K138" s="32"/>
      <c r="L138" s="32">
        <f t="shared" si="69"/>
        <v>85.55</v>
      </c>
    </row>
    <row r="139" spans="1:12" ht="14.4">
      <c r="A139" s="20">
        <v>2</v>
      </c>
      <c r="B139" s="21">
        <v>3</v>
      </c>
      <c r="C139" s="22" t="s">
        <v>20</v>
      </c>
      <c r="D139" s="52" t="s">
        <v>26</v>
      </c>
      <c r="E139" s="60" t="s">
        <v>69</v>
      </c>
      <c r="F139" s="53">
        <v>60</v>
      </c>
      <c r="G139" s="53">
        <v>0.84</v>
      </c>
      <c r="H139" s="53">
        <v>6.03</v>
      </c>
      <c r="I139" s="53">
        <v>4.37</v>
      </c>
      <c r="J139" s="53">
        <v>75</v>
      </c>
      <c r="K139" s="61">
        <v>67</v>
      </c>
      <c r="L139" s="40">
        <v>85.55</v>
      </c>
    </row>
    <row r="140" spans="1:12" ht="14.4">
      <c r="A140" s="23"/>
      <c r="B140" s="15"/>
      <c r="C140" s="11"/>
      <c r="D140" s="52" t="s">
        <v>28</v>
      </c>
      <c r="E140" s="60" t="s">
        <v>70</v>
      </c>
      <c r="F140" s="53">
        <v>100</v>
      </c>
      <c r="G140" s="53">
        <v>9.75</v>
      </c>
      <c r="H140" s="53">
        <v>4.95</v>
      </c>
      <c r="I140" s="53">
        <v>3.8</v>
      </c>
      <c r="J140" s="53">
        <v>105</v>
      </c>
      <c r="K140" s="65">
        <v>461</v>
      </c>
      <c r="L140" s="43"/>
    </row>
    <row r="141" spans="1:12" ht="14.4">
      <c r="A141" s="23"/>
      <c r="B141" s="15"/>
      <c r="C141" s="11"/>
      <c r="D141" s="52" t="s">
        <v>29</v>
      </c>
      <c r="E141" s="60" t="s">
        <v>71</v>
      </c>
      <c r="F141" s="53">
        <v>155</v>
      </c>
      <c r="G141" s="53">
        <v>3.77</v>
      </c>
      <c r="H141" s="53">
        <v>5.55</v>
      </c>
      <c r="I141" s="53">
        <v>37.9</v>
      </c>
      <c r="J141" s="53">
        <v>216.69</v>
      </c>
      <c r="K141" s="65">
        <v>304</v>
      </c>
      <c r="L141" s="43"/>
    </row>
    <row r="142" spans="1:12" ht="15.75" customHeight="1">
      <c r="A142" s="23"/>
      <c r="B142" s="15"/>
      <c r="C142" s="11"/>
      <c r="D142" s="52" t="s">
        <v>30</v>
      </c>
      <c r="E142" s="60" t="s">
        <v>72</v>
      </c>
      <c r="F142" s="53">
        <v>180</v>
      </c>
      <c r="G142" s="53">
        <v>0.61</v>
      </c>
      <c r="H142" s="53">
        <v>0.25</v>
      </c>
      <c r="I142" s="53">
        <v>18.68</v>
      </c>
      <c r="J142" s="53">
        <v>79.38</v>
      </c>
      <c r="K142" s="65">
        <v>388</v>
      </c>
      <c r="L142" s="43"/>
    </row>
    <row r="143" spans="1:12" ht="14.4">
      <c r="A143" s="23"/>
      <c r="B143" s="15"/>
      <c r="C143" s="11"/>
      <c r="D143" s="7" t="s">
        <v>54</v>
      </c>
      <c r="E143" s="60" t="s">
        <v>44</v>
      </c>
      <c r="F143" s="53">
        <v>30</v>
      </c>
      <c r="G143" s="53">
        <v>2.2799999999999998</v>
      </c>
      <c r="H143" s="53">
        <v>0.24</v>
      </c>
      <c r="I143" s="53">
        <v>14.76</v>
      </c>
      <c r="J143" s="53">
        <v>70.2</v>
      </c>
      <c r="K143" s="65" t="s">
        <v>39</v>
      </c>
      <c r="L143" s="43"/>
    </row>
    <row r="144" spans="1:12" ht="14.4">
      <c r="A144" s="23"/>
      <c r="B144" s="15"/>
      <c r="C144" s="11"/>
      <c r="D144" s="7" t="s">
        <v>54</v>
      </c>
      <c r="E144" s="60" t="s">
        <v>73</v>
      </c>
      <c r="F144" s="53">
        <v>20</v>
      </c>
      <c r="G144" s="53">
        <v>1.4</v>
      </c>
      <c r="H144" s="53">
        <v>0.2</v>
      </c>
      <c r="I144" s="53">
        <v>6.7</v>
      </c>
      <c r="J144" s="53">
        <v>34.799999999999997</v>
      </c>
      <c r="K144" s="65" t="s">
        <v>39</v>
      </c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18.649999999999999</v>
      </c>
      <c r="H146" s="19">
        <f t="shared" si="70"/>
        <v>17.22</v>
      </c>
      <c r="I146" s="19">
        <f t="shared" si="70"/>
        <v>86.210000000000008</v>
      </c>
      <c r="J146" s="19">
        <f t="shared" si="70"/>
        <v>581.06999999999994</v>
      </c>
      <c r="K146" s="25"/>
      <c r="L146" s="19">
        <f t="shared" ref="L146" si="71">SUM(L139:L145)</f>
        <v>85.55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545</v>
      </c>
      <c r="G157" s="32">
        <f t="shared" ref="G157" si="74">G146+G156</f>
        <v>18.649999999999999</v>
      </c>
      <c r="H157" s="32">
        <f t="shared" ref="H157" si="75">H146+H156</f>
        <v>17.22</v>
      </c>
      <c r="I157" s="32">
        <f t="shared" ref="I157" si="76">I146+I156</f>
        <v>86.210000000000008</v>
      </c>
      <c r="J157" s="32">
        <f t="shared" ref="J157:L157" si="77">J146+J156</f>
        <v>581.06999999999994</v>
      </c>
      <c r="K157" s="32"/>
      <c r="L157" s="32">
        <f t="shared" si="77"/>
        <v>85.55</v>
      </c>
    </row>
    <row r="158" spans="1:12" ht="14.4">
      <c r="A158" s="20">
        <v>2</v>
      </c>
      <c r="B158" s="21">
        <v>4</v>
      </c>
      <c r="C158" s="22" t="s">
        <v>20</v>
      </c>
      <c r="D158" s="52" t="s">
        <v>26</v>
      </c>
      <c r="E158" s="60" t="s">
        <v>65</v>
      </c>
      <c r="F158" s="53">
        <v>60</v>
      </c>
      <c r="G158" s="53">
        <v>0.66</v>
      </c>
      <c r="H158" s="53">
        <v>0.12</v>
      </c>
      <c r="I158" s="53">
        <v>2.2799999999999998</v>
      </c>
      <c r="J158" s="53">
        <v>8.8000000000000007</v>
      </c>
      <c r="K158" s="61" t="s">
        <v>56</v>
      </c>
      <c r="L158" s="40">
        <v>85.55</v>
      </c>
    </row>
    <row r="159" spans="1:12" ht="14.4">
      <c r="A159" s="23"/>
      <c r="B159" s="15"/>
      <c r="C159" s="11"/>
      <c r="D159" s="52" t="s">
        <v>28</v>
      </c>
      <c r="E159" s="42" t="s">
        <v>77</v>
      </c>
      <c r="F159" s="43">
        <v>200</v>
      </c>
      <c r="G159" s="43">
        <v>15.5</v>
      </c>
      <c r="H159" s="43">
        <v>18</v>
      </c>
      <c r="I159" s="43">
        <v>24.9</v>
      </c>
      <c r="J159" s="43">
        <v>324.39999999999998</v>
      </c>
      <c r="K159" s="44">
        <v>6712</v>
      </c>
      <c r="L159" s="43"/>
    </row>
    <row r="160" spans="1:12" ht="14.4">
      <c r="A160" s="23"/>
      <c r="B160" s="15"/>
      <c r="C160" s="11"/>
      <c r="D160" s="51" t="s">
        <v>75</v>
      </c>
      <c r="E160" s="60" t="s">
        <v>76</v>
      </c>
      <c r="F160" s="53">
        <v>180</v>
      </c>
      <c r="G160" s="53">
        <v>3.67</v>
      </c>
      <c r="H160" s="53">
        <v>3.19</v>
      </c>
      <c r="I160" s="53">
        <v>15.82</v>
      </c>
      <c r="J160" s="53">
        <v>106.74</v>
      </c>
      <c r="K160" s="65">
        <v>382</v>
      </c>
      <c r="L160" s="43"/>
    </row>
    <row r="161" spans="1:12" ht="14.4">
      <c r="A161" s="23"/>
      <c r="B161" s="15"/>
      <c r="C161" s="11"/>
      <c r="D161" s="7" t="s">
        <v>54</v>
      </c>
      <c r="E161" s="60" t="s">
        <v>44</v>
      </c>
      <c r="F161" s="53">
        <v>35</v>
      </c>
      <c r="G161" s="53">
        <v>2.66</v>
      </c>
      <c r="H161" s="53">
        <v>0.21</v>
      </c>
      <c r="I161" s="53">
        <v>17.22</v>
      </c>
      <c r="J161" s="53">
        <v>81.900000000000006</v>
      </c>
      <c r="K161" s="65" t="s">
        <v>39</v>
      </c>
      <c r="L161" s="43"/>
    </row>
    <row r="162" spans="1:12" ht="14.4">
      <c r="A162" s="23"/>
      <c r="B162" s="15"/>
      <c r="C162" s="11"/>
      <c r="D162" s="7" t="s">
        <v>74</v>
      </c>
      <c r="E162" s="60" t="s">
        <v>45</v>
      </c>
      <c r="F162" s="53">
        <v>25</v>
      </c>
      <c r="G162" s="53">
        <v>1.8</v>
      </c>
      <c r="H162" s="53">
        <v>0.25</v>
      </c>
      <c r="I162" s="53">
        <v>8.4</v>
      </c>
      <c r="J162" s="53">
        <v>43.5</v>
      </c>
      <c r="K162" s="65" t="s">
        <v>39</v>
      </c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24.29</v>
      </c>
      <c r="H165" s="19">
        <f t="shared" si="78"/>
        <v>21.770000000000003</v>
      </c>
      <c r="I165" s="19">
        <f t="shared" si="78"/>
        <v>68.62</v>
      </c>
      <c r="J165" s="19">
        <f t="shared" si="78"/>
        <v>565.34</v>
      </c>
      <c r="K165" s="25"/>
      <c r="L165" s="19">
        <f t="shared" ref="L165" si="79">SUM(L158:L164)</f>
        <v>85.55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500</v>
      </c>
      <c r="G176" s="32">
        <f t="shared" ref="G176" si="82">G165+G175</f>
        <v>24.29</v>
      </c>
      <c r="H176" s="32">
        <f t="shared" ref="H176" si="83">H165+H175</f>
        <v>21.770000000000003</v>
      </c>
      <c r="I176" s="32">
        <f t="shared" ref="I176" si="84">I165+I175</f>
        <v>68.62</v>
      </c>
      <c r="J176" s="32">
        <f t="shared" ref="J176:L176" si="85">J165+J175</f>
        <v>565.34</v>
      </c>
      <c r="K176" s="32"/>
      <c r="L176" s="32">
        <f t="shared" si="85"/>
        <v>85.55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79</v>
      </c>
      <c r="F185" s="43">
        <v>60</v>
      </c>
      <c r="G185" s="43">
        <v>1</v>
      </c>
      <c r="H185" s="43">
        <v>4.5</v>
      </c>
      <c r="I185" s="43">
        <v>3.9</v>
      </c>
      <c r="J185" s="43">
        <v>58.5</v>
      </c>
      <c r="K185" s="44" t="s">
        <v>39</v>
      </c>
      <c r="L185" s="43">
        <v>85.55</v>
      </c>
    </row>
    <row r="186" spans="1:12" ht="14.4">
      <c r="A186" s="23"/>
      <c r="B186" s="15"/>
      <c r="C186" s="11"/>
      <c r="D186" s="52" t="s">
        <v>28</v>
      </c>
      <c r="E186" s="42" t="s">
        <v>80</v>
      </c>
      <c r="F186" s="43">
        <v>180</v>
      </c>
      <c r="G186" s="43">
        <v>9.6</v>
      </c>
      <c r="H186" s="43">
        <v>9</v>
      </c>
      <c r="I186" s="43">
        <v>38</v>
      </c>
      <c r="J186" s="43">
        <v>270</v>
      </c>
      <c r="K186" s="44">
        <v>399</v>
      </c>
      <c r="L186" s="43"/>
    </row>
    <row r="187" spans="1:12" ht="14.4">
      <c r="A187" s="23"/>
      <c r="B187" s="15"/>
      <c r="C187" s="11"/>
      <c r="D187" s="51" t="s">
        <v>46</v>
      </c>
      <c r="E187" s="42" t="s">
        <v>81</v>
      </c>
      <c r="F187" s="53">
        <v>30</v>
      </c>
      <c r="G187" s="43">
        <v>1.5</v>
      </c>
      <c r="H187" s="43">
        <v>2</v>
      </c>
      <c r="I187" s="43">
        <v>14.9</v>
      </c>
      <c r="J187" s="43">
        <v>83.4</v>
      </c>
      <c r="K187" s="44" t="s">
        <v>39</v>
      </c>
      <c r="L187" s="43"/>
    </row>
    <row r="188" spans="1:12" ht="14.4">
      <c r="A188" s="23"/>
      <c r="B188" s="15"/>
      <c r="C188" s="11"/>
      <c r="D188" s="7" t="s">
        <v>22</v>
      </c>
      <c r="E188" s="60" t="s">
        <v>82</v>
      </c>
      <c r="F188" s="53">
        <v>200</v>
      </c>
      <c r="G188" s="53">
        <v>0.1</v>
      </c>
      <c r="H188" s="53">
        <v>0</v>
      </c>
      <c r="I188" s="53">
        <v>14.5</v>
      </c>
      <c r="J188" s="53">
        <v>21.6</v>
      </c>
      <c r="K188" s="65">
        <v>389</v>
      </c>
      <c r="L188" s="43"/>
    </row>
    <row r="189" spans="1:12" ht="14.4">
      <c r="A189" s="23"/>
      <c r="B189" s="15"/>
      <c r="C189" s="11"/>
      <c r="D189" s="7" t="s">
        <v>23</v>
      </c>
      <c r="E189" s="60" t="s">
        <v>44</v>
      </c>
      <c r="F189" s="53">
        <v>25</v>
      </c>
      <c r="G189" s="53">
        <v>1.9</v>
      </c>
      <c r="H189" s="53">
        <v>0.2</v>
      </c>
      <c r="I189" s="53">
        <v>12.3</v>
      </c>
      <c r="J189" s="53">
        <v>58.5</v>
      </c>
      <c r="K189" s="65" t="s">
        <v>39</v>
      </c>
      <c r="L189" s="43"/>
    </row>
    <row r="190" spans="1:12" ht="14.4">
      <c r="A190" s="23"/>
      <c r="B190" s="15"/>
      <c r="C190" s="11"/>
      <c r="D190" s="51" t="s">
        <v>23</v>
      </c>
      <c r="E190" s="60" t="s">
        <v>45</v>
      </c>
      <c r="F190" s="53">
        <v>20</v>
      </c>
      <c r="G190" s="53">
        <v>1.4</v>
      </c>
      <c r="H190" s="53">
        <v>0.2</v>
      </c>
      <c r="I190" s="53">
        <v>6.7</v>
      </c>
      <c r="J190" s="53">
        <v>34.799999999999997</v>
      </c>
      <c r="K190" s="65" t="s">
        <v>39</v>
      </c>
      <c r="L190" s="43"/>
    </row>
    <row r="191" spans="1:12" ht="14.4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4"/>
      <c r="B193" s="17"/>
      <c r="C193" s="8"/>
      <c r="D193" s="18" t="s">
        <v>33</v>
      </c>
      <c r="E193" s="9"/>
      <c r="F193" s="19">
        <f>SUM(F185:F192)</f>
        <v>515</v>
      </c>
      <c r="G193" s="19">
        <f t="shared" ref="G193:J193" si="88">SUM(G185:G192)</f>
        <v>15.5</v>
      </c>
      <c r="H193" s="19">
        <f t="shared" si="88"/>
        <v>15.899999999999999</v>
      </c>
      <c r="I193" s="19">
        <f t="shared" si="88"/>
        <v>90.3</v>
      </c>
      <c r="J193" s="19">
        <f t="shared" si="88"/>
        <v>526.79999999999995</v>
      </c>
      <c r="K193" s="25"/>
      <c r="L193" s="19">
        <f t="shared" ref="L193" si="89">SUM(L185:L192)</f>
        <v>85.55</v>
      </c>
    </row>
    <row r="194" spans="1:12" ht="14.4">
      <c r="A194" s="29">
        <f>A177</f>
        <v>2</v>
      </c>
      <c r="B194" s="30">
        <f>B177</f>
        <v>5</v>
      </c>
      <c r="C194" s="72" t="s">
        <v>4</v>
      </c>
      <c r="D194" s="73"/>
      <c r="E194" s="31"/>
      <c r="F194" s="32">
        <f>F184+F193</f>
        <v>515</v>
      </c>
      <c r="G194" s="32">
        <f>G184+G193</f>
        <v>15.5</v>
      </c>
      <c r="H194" s="32">
        <f>H184+H193</f>
        <v>15.899999999999999</v>
      </c>
      <c r="I194" s="32">
        <f>I184+I193</f>
        <v>90.3</v>
      </c>
      <c r="J194" s="32">
        <f>J184+J193</f>
        <v>526.79999999999995</v>
      </c>
      <c r="K194" s="32"/>
      <c r="L194" s="32">
        <f>L184+L193</f>
        <v>85.55</v>
      </c>
    </row>
    <row r="195" spans="1:12">
      <c r="A195" s="27"/>
      <c r="B195" s="28"/>
      <c r="C195" s="74" t="s">
        <v>5</v>
      </c>
      <c r="D195" s="74"/>
      <c r="E195" s="74"/>
      <c r="F195" s="34">
        <f>(F24+F43+F62+F81+F100+F119+F138+F157+F176+F194)/(IF(F24=0,0,1)+IF(F43=0,0,1)+IF(F62=0,0,1)+IF(F81=0,0,1)+IF(F100=0,0,1)+IF(F119=0,0,1)+IF(F138=0,0,1)+IF(F157=0,0,1)+IF(F176=0,0,1)+IF(F194=0,0,1))</f>
        <v>531.1</v>
      </c>
      <c r="G195" s="34">
        <f>(G24+G43+G62+G81+G100+G119+G138+G157+G176+G194)/(IF(G24=0,0,1)+IF(G43=0,0,1)+IF(G62=0,0,1)+IF(G81=0,0,1)+IF(G100=0,0,1)+IF(G119=0,0,1)+IF(G138=0,0,1)+IF(G157=0,0,1)+IF(G176=0,0,1)+IF(G194=0,0,1))</f>
        <v>20.757999999999999</v>
      </c>
      <c r="H195" s="34">
        <f>(H24+H43+H62+H81+H100+H119+H138+H157+H176+H194)/(IF(H24=0,0,1)+IF(H43=0,0,1)+IF(H62=0,0,1)+IF(H81=0,0,1)+IF(H100=0,0,1)+IF(H119=0,0,1)+IF(H138=0,0,1)+IF(H157=0,0,1)+IF(H176=0,0,1)+IF(H194=0,0,1))</f>
        <v>20.125999999999998</v>
      </c>
      <c r="I195" s="34">
        <f>(I24+I43+I62+I81+I100+I119+I138+I157+I176+I194)/(IF(I24=0,0,1)+IF(I43=0,0,1)+IF(I62=0,0,1)+IF(I81=0,0,1)+IF(I100=0,0,1)+IF(I119=0,0,1)+IF(I138=0,0,1)+IF(I157=0,0,1)+IF(I176=0,0,1)+IF(I194=0,0,1))</f>
        <v>76.856000000000009</v>
      </c>
      <c r="J195" s="34">
        <f>(J24+J43+J62+J81+J100+J119+J138+J157+J176+J194)/(IF(J24=0,0,1)+IF(J43=0,0,1)+IF(J62=0,0,1)+IF(J81=0,0,1)+IF(J100=0,0,1)+IF(J119=0,0,1)+IF(J138=0,0,1)+IF(J157=0,0,1)+IF(J176=0,0,1)+IF(J194=0,0,1))</f>
        <v>538.255</v>
      </c>
      <c r="K195" s="34"/>
      <c r="L195" s="34">
        <f>(L24+L43+L62+L81+L100+L119+L138+L157+L176+L194)/(IF(L24=0,0,1)+IF(L43=0,0,1)+IF(L62=0,0,1)+IF(L81=0,0,1)+IF(L100=0,0,1)+IF(L119=0,0,1)+IF(L138=0,0,1)+IF(L157=0,0,1)+IF(L176=0,0,1)+IF(L194=0,0,1))</f>
        <v>85.549999999999983</v>
      </c>
    </row>
  </sheetData>
  <sheetProtection selectLockedCells="1" selectUnlockedCells="1"/>
  <mergeCells count="14"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2026-01-11T15:02:37Z</dcterms:modified>
</cp:coreProperties>
</file>