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рина\Рабочий стол\"/>
    </mc:Choice>
  </mc:AlternateContent>
  <bookViews>
    <workbookView xWindow="0" yWindow="0" windowWidth="28800" windowHeight="1170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85" i="1" l="1"/>
  <c r="A185" i="1"/>
  <c r="L184" i="1"/>
  <c r="J184" i="1"/>
  <c r="I184" i="1"/>
  <c r="H184" i="1"/>
  <c r="G184" i="1"/>
  <c r="F184" i="1"/>
  <c r="B175" i="1"/>
  <c r="A175" i="1"/>
  <c r="L174" i="1"/>
  <c r="J174" i="1"/>
  <c r="I174" i="1"/>
  <c r="H174" i="1"/>
  <c r="G174" i="1"/>
  <c r="F174" i="1"/>
  <c r="B167" i="1"/>
  <c r="A167" i="1"/>
  <c r="L166" i="1"/>
  <c r="J166" i="1"/>
  <c r="I166" i="1"/>
  <c r="H166" i="1"/>
  <c r="G166" i="1"/>
  <c r="F166" i="1"/>
  <c r="B157" i="1"/>
  <c r="A157" i="1"/>
  <c r="L156" i="1"/>
  <c r="J156" i="1"/>
  <c r="I156" i="1"/>
  <c r="H156" i="1"/>
  <c r="G156" i="1"/>
  <c r="F156" i="1"/>
  <c r="B149" i="1"/>
  <c r="A149" i="1"/>
  <c r="L148" i="1"/>
  <c r="J148" i="1"/>
  <c r="I148" i="1"/>
  <c r="H148" i="1"/>
  <c r="G148" i="1"/>
  <c r="F148" i="1"/>
  <c r="B139" i="1"/>
  <c r="A139" i="1"/>
  <c r="L138" i="1"/>
  <c r="J138" i="1"/>
  <c r="I138" i="1"/>
  <c r="H138" i="1"/>
  <c r="G138" i="1"/>
  <c r="F138" i="1"/>
  <c r="B131" i="1"/>
  <c r="A131" i="1"/>
  <c r="L130" i="1"/>
  <c r="J130" i="1"/>
  <c r="I130" i="1"/>
  <c r="H130" i="1"/>
  <c r="G130" i="1"/>
  <c r="F130" i="1"/>
  <c r="B121" i="1"/>
  <c r="A121" i="1"/>
  <c r="L120" i="1"/>
  <c r="J120" i="1"/>
  <c r="I120" i="1"/>
  <c r="H120" i="1"/>
  <c r="G120" i="1"/>
  <c r="F120" i="1"/>
  <c r="B113" i="1"/>
  <c r="A113" i="1"/>
  <c r="L112" i="1"/>
  <c r="J112" i="1"/>
  <c r="I112" i="1"/>
  <c r="H112" i="1"/>
  <c r="G112" i="1"/>
  <c r="F112" i="1"/>
  <c r="A103" i="1"/>
  <c r="L102" i="1"/>
  <c r="J102" i="1"/>
  <c r="I102" i="1"/>
  <c r="H102" i="1"/>
  <c r="G102" i="1"/>
  <c r="F102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H95" i="1" s="1"/>
  <c r="G84" i="1"/>
  <c r="F84" i="1"/>
  <c r="B77" i="1"/>
  <c r="A77" i="1"/>
  <c r="L76" i="1"/>
  <c r="J76" i="1"/>
  <c r="I76" i="1"/>
  <c r="H76" i="1"/>
  <c r="G76" i="1"/>
  <c r="F76" i="1"/>
  <c r="B67" i="1"/>
  <c r="A67" i="1"/>
  <c r="J66" i="1"/>
  <c r="I66" i="1"/>
  <c r="H66" i="1"/>
  <c r="G66" i="1"/>
  <c r="F66" i="1"/>
  <c r="B58" i="1"/>
  <c r="A58" i="1"/>
  <c r="L57" i="1"/>
  <c r="J57" i="1"/>
  <c r="I57" i="1"/>
  <c r="H57" i="1"/>
  <c r="G57" i="1"/>
  <c r="F57" i="1"/>
  <c r="B48" i="1"/>
  <c r="A48" i="1"/>
  <c r="J47" i="1"/>
  <c r="I47" i="1"/>
  <c r="H47" i="1"/>
  <c r="G47" i="1"/>
  <c r="F47" i="1"/>
  <c r="B40" i="1"/>
  <c r="A40" i="1"/>
  <c r="L39" i="1"/>
  <c r="J39" i="1"/>
  <c r="I39" i="1"/>
  <c r="H39" i="1"/>
  <c r="G39" i="1"/>
  <c r="F39" i="1"/>
  <c r="B30" i="1"/>
  <c r="A30" i="1"/>
  <c r="J29" i="1"/>
  <c r="I29" i="1"/>
  <c r="H29" i="1"/>
  <c r="G29" i="1"/>
  <c r="F29" i="1"/>
  <c r="B23" i="1"/>
  <c r="A23" i="1"/>
  <c r="L22" i="1"/>
  <c r="J22" i="1"/>
  <c r="I22" i="1"/>
  <c r="H22" i="1"/>
  <c r="G22" i="1"/>
  <c r="F22" i="1"/>
  <c r="B13" i="1"/>
  <c r="A13" i="1"/>
  <c r="J12" i="1"/>
  <c r="I12" i="1"/>
  <c r="H12" i="1"/>
  <c r="G12" i="1"/>
  <c r="F12" i="1"/>
  <c r="G58" i="1" l="1"/>
  <c r="L58" i="1"/>
  <c r="H185" i="1"/>
  <c r="J58" i="1"/>
  <c r="F185" i="1"/>
  <c r="H40" i="1"/>
  <c r="G23" i="1"/>
  <c r="L40" i="1"/>
  <c r="H131" i="1"/>
  <c r="F131" i="1"/>
  <c r="G131" i="1"/>
  <c r="J185" i="1"/>
  <c r="L149" i="1"/>
  <c r="J131" i="1"/>
  <c r="H23" i="1"/>
  <c r="G167" i="1"/>
  <c r="L167" i="1"/>
  <c r="F95" i="1"/>
  <c r="I167" i="1"/>
  <c r="L95" i="1"/>
  <c r="F77" i="1"/>
  <c r="H149" i="1"/>
  <c r="J167" i="1"/>
  <c r="F40" i="1"/>
  <c r="I40" i="1"/>
  <c r="F149" i="1"/>
  <c r="J23" i="1"/>
  <c r="J77" i="1"/>
  <c r="G77" i="1"/>
  <c r="I58" i="1"/>
  <c r="F23" i="1"/>
  <c r="I113" i="1"/>
  <c r="J113" i="1"/>
  <c r="L113" i="1"/>
  <c r="G185" i="1"/>
  <c r="G113" i="1"/>
  <c r="L23" i="1"/>
  <c r="G40" i="1"/>
  <c r="L77" i="1"/>
  <c r="G95" i="1"/>
  <c r="G149" i="1"/>
  <c r="L185" i="1"/>
  <c r="I95" i="1"/>
  <c r="I149" i="1"/>
  <c r="J40" i="1"/>
  <c r="F58" i="1"/>
  <c r="J95" i="1"/>
  <c r="F113" i="1"/>
  <c r="J149" i="1"/>
  <c r="F167" i="1"/>
  <c r="H58" i="1"/>
  <c r="H113" i="1"/>
  <c r="H167" i="1"/>
  <c r="H77" i="1"/>
  <c r="I23" i="1"/>
  <c r="I77" i="1"/>
  <c r="I131" i="1"/>
  <c r="I185" i="1"/>
  <c r="F186" i="1" l="1"/>
  <c r="G186" i="1"/>
  <c r="J186" i="1"/>
  <c r="I186" i="1"/>
  <c r="H186" i="1"/>
  <c r="L186" i="1"/>
</calcChain>
</file>

<file path=xl/sharedStrings.xml><?xml version="1.0" encoding="utf-8"?>
<sst xmlns="http://schemas.openxmlformats.org/spreadsheetml/2006/main" count="286" uniqueCount="85">
  <si>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</si>
  <si>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</si>
  <si>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</si>
  <si>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</si>
  <si>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</si>
  <si>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</si>
  <si>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</si>
  <si>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</si>
  <si>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</si>
  <si>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</si>
  <si>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</si>
  <si>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</si>
  <si>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</si>
  <si>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</si>
  <si>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</si>
  <si>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</si>
  <si>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</si>
  <si>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</si>
  <si>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</si>
  <si>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</si>
  <si>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</si>
  <si>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</si>
  <si>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</si>
  <si>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</si>
  <si>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</si>
  <si>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</si>
  <si>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</si>
  <si>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</si>
  <si>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</si>
  <si>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</si>
  <si>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</si>
  <si>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</si>
  <si>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</si>
  <si>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</si>
  <si>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</si>
  <si>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</si>
  <si>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</si>
  <si>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</si>
  <si>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Макароны отварные с сыром</t>
  </si>
  <si>
    <t>МБОУ "Александровская школа"</t>
  </si>
  <si>
    <t>СРБ</t>
  </si>
  <si>
    <t>70/71</t>
  </si>
  <si>
    <t>Хлеб ржаной</t>
  </si>
  <si>
    <t>Хлеб пшеничный</t>
  </si>
  <si>
    <t>Хлеб</t>
  </si>
  <si>
    <t>кисломолоч</t>
  </si>
  <si>
    <t>Сыр (порциями)</t>
  </si>
  <si>
    <t>Кофейный напиток с молоком</t>
  </si>
  <si>
    <t>Какао с молоком</t>
  </si>
  <si>
    <t xml:space="preserve">хлеб </t>
  </si>
  <si>
    <t>Соки овощные, фруктовые</t>
  </si>
  <si>
    <t>Утвердил</t>
  </si>
  <si>
    <t>Шмакова Н.В.</t>
  </si>
  <si>
    <t xml:space="preserve"> ИП Шмакова Н.В.</t>
  </si>
  <si>
    <t>булочное</t>
  </si>
  <si>
    <t>кисломолочн</t>
  </si>
  <si>
    <t>Плоды свежие (яблоки)</t>
  </si>
  <si>
    <t>Плоды свежие (яблоко)</t>
  </si>
  <si>
    <t>Вафли витаминизированные</t>
  </si>
  <si>
    <t xml:space="preserve">Кисломолочнй напиток </t>
  </si>
  <si>
    <t>Икра овощная</t>
  </si>
  <si>
    <t>Дополнительный гарнир (кукуруза конконсервированная)</t>
  </si>
  <si>
    <t>Напиток из плодов шиповника</t>
  </si>
  <si>
    <t>Ризотто</t>
  </si>
  <si>
    <t>Каша пшенная с изюмом  с маслом сливочным</t>
  </si>
  <si>
    <t>Овощи натуральные (соленые или квашеные) по сезону</t>
  </si>
  <si>
    <t>Бутерброд с джемом</t>
  </si>
  <si>
    <t>Гуляш из говядины</t>
  </si>
  <si>
    <t>Чай черный байховый с сахаром и лимоном</t>
  </si>
  <si>
    <t>Каша рисовая  с изюмом с маслом сливочным</t>
  </si>
  <si>
    <t>Омлет натуральный с маслом сливочным</t>
  </si>
  <si>
    <t>Салат из белокочанной  капусты со  свежим огурцом и зеленым горошком</t>
  </si>
  <si>
    <t>Каша рассыпчатая гречневая  с маслом сливочным</t>
  </si>
  <si>
    <t>Салат из свеклы с курагой и изюмом</t>
  </si>
  <si>
    <t>Паста сливочная с курицей</t>
  </si>
  <si>
    <t>Чай черный байховый с сахаром  и  лимоном</t>
  </si>
  <si>
    <t>Рыба тушеная  в томате с овощами</t>
  </si>
  <si>
    <t>Плоды свежие (апельсин или банан)</t>
  </si>
  <si>
    <t>Каша жидкая молочная из манной крупы с маслом сливочным</t>
  </si>
  <si>
    <t>кондитерск</t>
  </si>
  <si>
    <t>Печенье</t>
  </si>
  <si>
    <t>Запеканка из творога с джемом ( или повидлом)</t>
  </si>
  <si>
    <t>Тефтели мясные  (говядина) в соусе</t>
  </si>
  <si>
    <t>Каша вязкая из крупы пшеничной "Артек"</t>
  </si>
  <si>
    <t>Кисель с витаминами и пребиотиками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</si>
</sst>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4" borderId="1" xfId="0" applyFont="1" applyFill="1" applyBorder="1"/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6"/>
  <sheetViews>
    <sheetView tabSelected="1" view="pageBreakPreview" zoomScaleNormal="100" zoomScaleSheetLayoutView="100" workbookViewId="0">
      <pane xSplit="4" ySplit="5" topLeftCell="E15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6" x14ac:dyDescent="0.25">
      <c r="A1" s="2" t="s">
        <v>0</v>
      </c>
      <c r="C1" s="55" t="s">
        <v>39</v>
      </c>
      <c r="D1" s="55"/>
      <c r="E1" s="55"/>
      <c r="F1" s="3" t="s">
        <v>51</v>
      </c>
      <c r="G1" s="1" t="s">
        <v>1</v>
      </c>
      <c r="H1" s="56" t="s">
        <v>53</v>
      </c>
      <c r="I1" s="56"/>
      <c r="J1" s="56"/>
      <c r="K1" s="56"/>
    </row>
    <row r="2" spans="1:16" ht="18.75" x14ac:dyDescent="0.25">
      <c r="A2" s="4" t="s">
        <v>2</v>
      </c>
      <c r="C2" s="1"/>
      <c r="G2" s="1" t="s">
        <v>3</v>
      </c>
      <c r="H2" s="56" t="s">
        <v>52</v>
      </c>
      <c r="I2" s="56"/>
      <c r="J2" s="56"/>
      <c r="K2" s="56"/>
    </row>
    <row r="3" spans="1:16" s="1" customFormat="1" ht="17.25" customHeight="1" x14ac:dyDescent="0.2">
      <c r="A3" s="5" t="s">
        <v>4</v>
      </c>
      <c r="D3" s="6"/>
      <c r="E3" s="7" t="s">
        <v>5</v>
      </c>
      <c r="G3" s="1" t="s">
        <v>6</v>
      </c>
      <c r="H3" s="8">
        <v>2</v>
      </c>
      <c r="I3" s="8">
        <v>9</v>
      </c>
      <c r="J3" s="9">
        <v>2024</v>
      </c>
      <c r="K3" s="10"/>
    </row>
    <row r="4" spans="1:16" s="1" customFormat="1" ht="12.75" x14ac:dyDescent="0.2">
      <c r="D4" s="5"/>
      <c r="H4" s="11" t="s">
        <v>7</v>
      </c>
      <c r="I4" s="11" t="s">
        <v>8</v>
      </c>
      <c r="J4" s="11" t="s">
        <v>9</v>
      </c>
    </row>
    <row r="5" spans="1:16" ht="33.75" x14ac:dyDescent="0.25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6" x14ac:dyDescent="0.25">
      <c r="A6" s="16">
        <v>1</v>
      </c>
      <c r="B6" s="17">
        <v>1</v>
      </c>
      <c r="C6" s="18" t="s">
        <v>22</v>
      </c>
      <c r="D6" s="19" t="s">
        <v>23</v>
      </c>
      <c r="E6" s="20" t="s">
        <v>38</v>
      </c>
      <c r="F6" s="21">
        <v>170</v>
      </c>
      <c r="G6" s="21">
        <v>9.1</v>
      </c>
      <c r="H6" s="21">
        <v>8.5</v>
      </c>
      <c r="I6" s="21">
        <v>36</v>
      </c>
      <c r="J6" s="21">
        <v>255.2</v>
      </c>
      <c r="K6" s="22">
        <v>204</v>
      </c>
      <c r="L6" s="21">
        <v>73.709999999999994</v>
      </c>
    </row>
    <row r="7" spans="1:16" x14ac:dyDescent="0.25">
      <c r="A7" s="23"/>
      <c r="B7" s="24"/>
      <c r="C7" s="25"/>
      <c r="D7" s="30" t="s">
        <v>33</v>
      </c>
      <c r="E7" s="27" t="s">
        <v>50</v>
      </c>
      <c r="F7" s="28">
        <v>180</v>
      </c>
      <c r="G7" s="28">
        <v>0.9</v>
      </c>
      <c r="H7" s="28">
        <v>0.2</v>
      </c>
      <c r="I7" s="28">
        <v>18.2</v>
      </c>
      <c r="J7" s="28">
        <v>82.8</v>
      </c>
      <c r="K7" s="29">
        <v>389</v>
      </c>
      <c r="L7" s="28"/>
    </row>
    <row r="8" spans="1:16" x14ac:dyDescent="0.25">
      <c r="A8" s="23"/>
      <c r="B8" s="24"/>
      <c r="C8" s="25"/>
      <c r="D8" s="52" t="s">
        <v>25</v>
      </c>
      <c r="E8" s="27" t="s">
        <v>66</v>
      </c>
      <c r="F8" s="28">
        <v>55</v>
      </c>
      <c r="G8" s="28">
        <v>2.4</v>
      </c>
      <c r="H8" s="28">
        <v>3.9</v>
      </c>
      <c r="I8" s="28">
        <v>27.8</v>
      </c>
      <c r="J8" s="28">
        <v>156</v>
      </c>
      <c r="K8" s="29">
        <v>2</v>
      </c>
      <c r="L8" s="28"/>
    </row>
    <row r="9" spans="1:16" x14ac:dyDescent="0.25">
      <c r="A9" s="23"/>
      <c r="B9" s="24"/>
      <c r="C9" s="25"/>
      <c r="D9" s="30" t="s">
        <v>26</v>
      </c>
      <c r="E9" s="27" t="s">
        <v>56</v>
      </c>
      <c r="F9" s="28">
        <v>100</v>
      </c>
      <c r="G9" s="28">
        <v>0.4</v>
      </c>
      <c r="H9" s="28">
        <v>0.4</v>
      </c>
      <c r="I9" s="28">
        <v>9.8000000000000007</v>
      </c>
      <c r="J9" s="28">
        <v>47</v>
      </c>
      <c r="K9" s="29">
        <v>338</v>
      </c>
      <c r="L9" s="28"/>
    </row>
    <row r="10" spans="1:16" x14ac:dyDescent="0.25">
      <c r="A10" s="23"/>
      <c r="B10" s="24"/>
      <c r="C10" s="25"/>
      <c r="D10" s="26" t="s">
        <v>29</v>
      </c>
      <c r="E10" s="27" t="s">
        <v>65</v>
      </c>
      <c r="F10" s="28">
        <v>60</v>
      </c>
      <c r="G10" s="28">
        <v>0.5</v>
      </c>
      <c r="H10" s="28">
        <v>0.1</v>
      </c>
      <c r="I10" s="28">
        <v>1</v>
      </c>
      <c r="J10" s="28">
        <v>7.8</v>
      </c>
      <c r="K10" s="29" t="s">
        <v>41</v>
      </c>
      <c r="L10" s="28"/>
    </row>
    <row r="11" spans="1:16" x14ac:dyDescent="0.25">
      <c r="A11" s="23"/>
      <c r="B11" s="24"/>
      <c r="C11" s="25"/>
      <c r="D11" s="26" t="s">
        <v>25</v>
      </c>
      <c r="E11" s="27" t="s">
        <v>42</v>
      </c>
      <c r="F11" s="28">
        <v>25</v>
      </c>
      <c r="G11" s="28">
        <v>1.7</v>
      </c>
      <c r="H11" s="28">
        <v>0.3</v>
      </c>
      <c r="I11" s="28">
        <v>8.4</v>
      </c>
      <c r="J11" s="28">
        <v>43.5</v>
      </c>
      <c r="K11" s="29" t="s">
        <v>40</v>
      </c>
      <c r="L11" s="28"/>
    </row>
    <row r="12" spans="1:16" x14ac:dyDescent="0.25">
      <c r="A12" s="31"/>
      <c r="B12" s="32"/>
      <c r="C12" s="33"/>
      <c r="D12" s="34" t="s">
        <v>27</v>
      </c>
      <c r="E12" s="35"/>
      <c r="F12" s="36">
        <f>SUM(F6:F11)</f>
        <v>590</v>
      </c>
      <c r="G12" s="36">
        <f>SUM(G6:G11)</f>
        <v>15</v>
      </c>
      <c r="H12" s="36">
        <f>SUM(H6:H11)</f>
        <v>13.4</v>
      </c>
      <c r="I12" s="36">
        <f>SUM(I6:I11)</f>
        <v>101.2</v>
      </c>
      <c r="J12" s="36">
        <f>SUM(J6:J11)</f>
        <v>592.29999999999995</v>
      </c>
      <c r="K12" s="37"/>
      <c r="L12" s="36">
        <v>73.709999999999994</v>
      </c>
    </row>
    <row r="13" spans="1:16" x14ac:dyDescent="0.25">
      <c r="A13" s="38">
        <f>A6</f>
        <v>1</v>
      </c>
      <c r="B13" s="39">
        <f>B6</f>
        <v>1</v>
      </c>
      <c r="C13" s="40" t="s">
        <v>28</v>
      </c>
      <c r="D13" s="30" t="s">
        <v>29</v>
      </c>
      <c r="E13" s="27"/>
      <c r="F13" s="28"/>
      <c r="G13" s="28"/>
      <c r="H13" s="28"/>
      <c r="I13" s="28"/>
      <c r="J13" s="28"/>
      <c r="K13" s="29"/>
      <c r="L13" s="28"/>
    </row>
    <row r="14" spans="1:16" x14ac:dyDescent="0.25">
      <c r="A14" s="23"/>
      <c r="B14" s="24"/>
      <c r="C14" s="25"/>
      <c r="D14" s="30" t="s">
        <v>30</v>
      </c>
      <c r="E14" s="27"/>
      <c r="F14" s="28"/>
      <c r="G14" s="28"/>
      <c r="H14" s="28"/>
      <c r="I14" s="28"/>
      <c r="J14" s="28"/>
      <c r="K14" s="29"/>
      <c r="L14" s="28"/>
      <c r="P14" s="1">
        <v>36</v>
      </c>
    </row>
    <row r="15" spans="1:16" x14ac:dyDescent="0.25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6" x14ac:dyDescent="0.25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26"/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31"/>
      <c r="B22" s="32"/>
      <c r="C22" s="33"/>
      <c r="D22" s="34" t="s">
        <v>27</v>
      </c>
      <c r="E22" s="35"/>
      <c r="F22" s="36">
        <f>SUM(F13:F21)</f>
        <v>0</v>
      </c>
      <c r="G22" s="36">
        <f>SUM(G13:G21)</f>
        <v>0</v>
      </c>
      <c r="H22" s="36">
        <f>SUM(H13:H21)</f>
        <v>0</v>
      </c>
      <c r="I22" s="36">
        <f>SUM(I13:I21)</f>
        <v>0</v>
      </c>
      <c r="J22" s="36">
        <f>SUM(J13:J21)</f>
        <v>0</v>
      </c>
      <c r="K22" s="37"/>
      <c r="L22" s="36">
        <f>SUM(L13:L21)</f>
        <v>0</v>
      </c>
    </row>
    <row r="23" spans="1:12" ht="15" customHeight="1" thickBot="1" x14ac:dyDescent="0.3">
      <c r="A23" s="41">
        <f>A6</f>
        <v>1</v>
      </c>
      <c r="B23" s="42">
        <f>B6</f>
        <v>1</v>
      </c>
      <c r="C23" s="53" t="s">
        <v>36</v>
      </c>
      <c r="D23" s="53"/>
      <c r="E23" s="43"/>
      <c r="F23" s="44">
        <f>F12+F22</f>
        <v>590</v>
      </c>
      <c r="G23" s="44">
        <f>G12+G22</f>
        <v>15</v>
      </c>
      <c r="H23" s="44">
        <f>H12+H22</f>
        <v>13.4</v>
      </c>
      <c r="I23" s="44">
        <f>I12+I22</f>
        <v>101.2</v>
      </c>
      <c r="J23" s="44">
        <f>J12+J22</f>
        <v>592.29999999999995</v>
      </c>
      <c r="K23" s="44"/>
      <c r="L23" s="44">
        <f>L12+L22</f>
        <v>73.709999999999994</v>
      </c>
    </row>
    <row r="24" spans="1:12" x14ac:dyDescent="0.25">
      <c r="A24" s="45">
        <v>1</v>
      </c>
      <c r="B24" s="24">
        <v>2</v>
      </c>
      <c r="C24" s="18" t="s">
        <v>22</v>
      </c>
      <c r="D24" s="19" t="s">
        <v>32</v>
      </c>
      <c r="E24" s="51" t="s">
        <v>83</v>
      </c>
      <c r="F24" s="21">
        <v>150</v>
      </c>
      <c r="G24" s="21">
        <v>4.0999999999999996</v>
      </c>
      <c r="H24" s="21">
        <v>7.6</v>
      </c>
      <c r="I24" s="21">
        <v>24.4</v>
      </c>
      <c r="J24" s="21">
        <v>181.9</v>
      </c>
      <c r="K24" s="22">
        <v>303</v>
      </c>
      <c r="L24" s="21">
        <v>73.709999999999994</v>
      </c>
    </row>
    <row r="25" spans="1:12" x14ac:dyDescent="0.25">
      <c r="A25" s="45"/>
      <c r="B25" s="24"/>
      <c r="C25" s="25"/>
      <c r="D25" s="30" t="s">
        <v>24</v>
      </c>
      <c r="E25" s="27" t="s">
        <v>68</v>
      </c>
      <c r="F25" s="28">
        <v>186</v>
      </c>
      <c r="G25" s="28">
        <v>0.2</v>
      </c>
      <c r="H25" s="28">
        <v>0</v>
      </c>
      <c r="I25" s="28">
        <v>6.2</v>
      </c>
      <c r="J25" s="28">
        <v>26.1</v>
      </c>
      <c r="K25" s="29">
        <v>377</v>
      </c>
      <c r="L25" s="28"/>
    </row>
    <row r="26" spans="1:12" x14ac:dyDescent="0.25">
      <c r="A26" s="45"/>
      <c r="B26" s="24"/>
      <c r="C26" s="25"/>
      <c r="D26" s="30" t="s">
        <v>25</v>
      </c>
      <c r="E26" s="27" t="s">
        <v>42</v>
      </c>
      <c r="F26" s="28">
        <v>25</v>
      </c>
      <c r="G26" s="28">
        <v>1.7</v>
      </c>
      <c r="H26" s="28">
        <v>0.3</v>
      </c>
      <c r="I26" s="28">
        <v>8.4</v>
      </c>
      <c r="J26" s="28">
        <v>43.5</v>
      </c>
      <c r="K26" s="29" t="s">
        <v>40</v>
      </c>
      <c r="L26" s="28"/>
    </row>
    <row r="27" spans="1:12" x14ac:dyDescent="0.25">
      <c r="A27" s="45"/>
      <c r="B27" s="24"/>
      <c r="C27" s="25"/>
      <c r="D27" s="26" t="s">
        <v>25</v>
      </c>
      <c r="E27" s="27" t="s">
        <v>43</v>
      </c>
      <c r="F27" s="28">
        <v>40</v>
      </c>
      <c r="G27" s="28">
        <v>3.1</v>
      </c>
      <c r="H27" s="28">
        <v>0.2</v>
      </c>
      <c r="I27" s="28">
        <v>20.100000000000001</v>
      </c>
      <c r="J27" s="28">
        <v>94.7</v>
      </c>
      <c r="K27" s="29" t="s">
        <v>40</v>
      </c>
      <c r="L27" s="28"/>
    </row>
    <row r="28" spans="1:12" x14ac:dyDescent="0.25">
      <c r="A28" s="45"/>
      <c r="B28" s="24"/>
      <c r="C28" s="25"/>
      <c r="D28" s="26" t="s">
        <v>31</v>
      </c>
      <c r="E28" s="27" t="s">
        <v>67</v>
      </c>
      <c r="F28" s="28">
        <v>100</v>
      </c>
      <c r="G28" s="28">
        <v>14.6</v>
      </c>
      <c r="H28" s="28">
        <v>16.8</v>
      </c>
      <c r="I28" s="28">
        <v>2.9</v>
      </c>
      <c r="J28" s="28">
        <v>221</v>
      </c>
      <c r="K28" s="29">
        <v>260</v>
      </c>
      <c r="L28" s="28"/>
    </row>
    <row r="29" spans="1:12" x14ac:dyDescent="0.25">
      <c r="A29" s="46"/>
      <c r="B29" s="32"/>
      <c r="C29" s="33"/>
      <c r="D29" s="34" t="s">
        <v>27</v>
      </c>
      <c r="E29" s="35"/>
      <c r="F29" s="36">
        <f>SUM(F24:F28)</f>
        <v>501</v>
      </c>
      <c r="G29" s="36">
        <f>SUM(G24:G28)</f>
        <v>23.7</v>
      </c>
      <c r="H29" s="36">
        <f>SUM(H24:H28)</f>
        <v>24.9</v>
      </c>
      <c r="I29" s="36">
        <f>SUM(I24:I28)</f>
        <v>62</v>
      </c>
      <c r="J29" s="36">
        <f>SUM(J24:J28)</f>
        <v>567.20000000000005</v>
      </c>
      <c r="K29" s="37"/>
      <c r="L29" s="36">
        <v>73.709999999999994</v>
      </c>
    </row>
    <row r="30" spans="1:12" x14ac:dyDescent="0.25">
      <c r="A30" s="39">
        <f>A24</f>
        <v>1</v>
      </c>
      <c r="B30" s="39">
        <f>B24</f>
        <v>2</v>
      </c>
      <c r="C30" s="40" t="s">
        <v>28</v>
      </c>
      <c r="D30" s="30" t="s">
        <v>29</v>
      </c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30" t="s">
        <v>30</v>
      </c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5"/>
      <c r="B32" s="24"/>
      <c r="C32" s="25"/>
      <c r="D32" s="30" t="s">
        <v>31</v>
      </c>
      <c r="E32" s="27"/>
      <c r="F32" s="28"/>
      <c r="G32" s="28"/>
      <c r="H32" s="28"/>
      <c r="I32" s="28"/>
      <c r="J32" s="28"/>
      <c r="K32" s="29"/>
      <c r="L32" s="28"/>
    </row>
    <row r="33" spans="1:12" x14ac:dyDescent="0.25">
      <c r="A33" s="45"/>
      <c r="B33" s="24"/>
      <c r="C33" s="25"/>
      <c r="D33" s="30" t="s">
        <v>32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33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34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35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26"/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26"/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6"/>
      <c r="B39" s="32"/>
      <c r="C39" s="33"/>
      <c r="D39" s="34" t="s">
        <v>27</v>
      </c>
      <c r="E39" s="35"/>
      <c r="F39" s="36">
        <f>SUM(F30:F38)</f>
        <v>0</v>
      </c>
      <c r="G39" s="36">
        <f>SUM(G30:G38)</f>
        <v>0</v>
      </c>
      <c r="H39" s="36">
        <f>SUM(H30:H38)</f>
        <v>0</v>
      </c>
      <c r="I39" s="36">
        <f>SUM(I30:I38)</f>
        <v>0</v>
      </c>
      <c r="J39" s="36">
        <f>SUM(J30:J38)</f>
        <v>0</v>
      </c>
      <c r="K39" s="37"/>
      <c r="L39" s="36">
        <f>SUM(L30:L38)</f>
        <v>0</v>
      </c>
    </row>
    <row r="40" spans="1:12" ht="15.75" customHeight="1" x14ac:dyDescent="0.25">
      <c r="A40" s="47">
        <f>A24</f>
        <v>1</v>
      </c>
      <c r="B40" s="47">
        <f>B24</f>
        <v>2</v>
      </c>
      <c r="C40" s="53" t="s">
        <v>36</v>
      </c>
      <c r="D40" s="53"/>
      <c r="E40" s="43"/>
      <c r="F40" s="44">
        <f>F29+F39</f>
        <v>501</v>
      </c>
      <c r="G40" s="44">
        <f>G29+G39</f>
        <v>23.7</v>
      </c>
      <c r="H40" s="44">
        <f>H29+H39</f>
        <v>24.9</v>
      </c>
      <c r="I40" s="44">
        <f>I29+I39</f>
        <v>62</v>
      </c>
      <c r="J40" s="44">
        <f>J29+J39</f>
        <v>567.20000000000005</v>
      </c>
      <c r="K40" s="44"/>
      <c r="L40" s="44">
        <f>L29+L39</f>
        <v>73.709999999999994</v>
      </c>
    </row>
    <row r="41" spans="1:12" x14ac:dyDescent="0.25">
      <c r="A41" s="16">
        <v>1</v>
      </c>
      <c r="B41" s="17">
        <v>3</v>
      </c>
      <c r="C41" s="18" t="s">
        <v>22</v>
      </c>
      <c r="D41" s="19" t="s">
        <v>23</v>
      </c>
      <c r="E41" s="20" t="s">
        <v>69</v>
      </c>
      <c r="F41" s="21">
        <v>210</v>
      </c>
      <c r="G41" s="21">
        <v>5.9</v>
      </c>
      <c r="H41" s="21">
        <v>10</v>
      </c>
      <c r="I41" s="21">
        <v>46.3</v>
      </c>
      <c r="J41" s="21">
        <v>298.89999999999998</v>
      </c>
      <c r="K41" s="22">
        <v>177</v>
      </c>
      <c r="L41" s="21">
        <v>73.709999999999994</v>
      </c>
    </row>
    <row r="42" spans="1:12" x14ac:dyDescent="0.25">
      <c r="A42" s="23"/>
      <c r="B42" s="24"/>
      <c r="C42" s="25"/>
      <c r="D42" s="26" t="s">
        <v>44</v>
      </c>
      <c r="E42" s="27" t="s">
        <v>42</v>
      </c>
      <c r="F42" s="28">
        <v>25</v>
      </c>
      <c r="G42" s="28">
        <v>1.7</v>
      </c>
      <c r="H42" s="28">
        <v>0.3</v>
      </c>
      <c r="I42" s="28">
        <v>8.4</v>
      </c>
      <c r="J42" s="28">
        <v>43.5</v>
      </c>
      <c r="K42" s="29" t="s">
        <v>40</v>
      </c>
      <c r="L42" s="28"/>
    </row>
    <row r="43" spans="1:12" x14ac:dyDescent="0.25">
      <c r="A43" s="23"/>
      <c r="B43" s="24"/>
      <c r="C43" s="25"/>
      <c r="D43" s="30" t="s">
        <v>25</v>
      </c>
      <c r="E43" s="27" t="s">
        <v>43</v>
      </c>
      <c r="F43" s="28">
        <v>40</v>
      </c>
      <c r="G43" s="28">
        <v>3.1</v>
      </c>
      <c r="H43" s="28">
        <v>0.2</v>
      </c>
      <c r="I43" s="28">
        <v>20.100000000000001</v>
      </c>
      <c r="J43" s="28">
        <v>94.7</v>
      </c>
      <c r="K43" s="29" t="s">
        <v>40</v>
      </c>
      <c r="L43" s="28"/>
    </row>
    <row r="44" spans="1:12" x14ac:dyDescent="0.25">
      <c r="A44" s="23"/>
      <c r="B44" s="24"/>
      <c r="C44" s="25"/>
      <c r="D44" s="30" t="s">
        <v>26</v>
      </c>
      <c r="E44" s="27" t="s">
        <v>56</v>
      </c>
      <c r="F44" s="28">
        <v>100</v>
      </c>
      <c r="G44" s="28">
        <v>0.4</v>
      </c>
      <c r="H44" s="28">
        <v>0.4</v>
      </c>
      <c r="I44" s="28">
        <v>9.8000000000000007</v>
      </c>
      <c r="J44" s="28">
        <v>47</v>
      </c>
      <c r="K44" s="29">
        <v>338</v>
      </c>
      <c r="L44" s="28"/>
    </row>
    <row r="45" spans="1:12" x14ac:dyDescent="0.25">
      <c r="A45" s="23"/>
      <c r="B45" s="24"/>
      <c r="C45" s="25"/>
      <c r="D45" s="26" t="s">
        <v>55</v>
      </c>
      <c r="E45" s="27" t="s">
        <v>59</v>
      </c>
      <c r="F45" s="28">
        <v>180</v>
      </c>
      <c r="G45" s="28">
        <v>5.2</v>
      </c>
      <c r="H45" s="28">
        <v>4.5</v>
      </c>
      <c r="I45" s="28">
        <v>7.2</v>
      </c>
      <c r="J45" s="28">
        <v>95.4</v>
      </c>
      <c r="K45" s="29">
        <v>386</v>
      </c>
      <c r="L45" s="28"/>
    </row>
    <row r="46" spans="1:12" x14ac:dyDescent="0.25">
      <c r="A46" s="23"/>
      <c r="B46" s="24"/>
      <c r="C46" s="25"/>
      <c r="D46" s="26" t="s">
        <v>54</v>
      </c>
      <c r="E46" s="27" t="s">
        <v>58</v>
      </c>
      <c r="F46" s="28">
        <v>20</v>
      </c>
      <c r="G46" s="28">
        <v>1.5</v>
      </c>
      <c r="H46" s="28">
        <v>2</v>
      </c>
      <c r="I46" s="28">
        <v>15</v>
      </c>
      <c r="J46" s="28">
        <v>83.4</v>
      </c>
      <c r="K46" s="29" t="s">
        <v>40</v>
      </c>
      <c r="L46" s="28"/>
    </row>
    <row r="47" spans="1:12" x14ac:dyDescent="0.25">
      <c r="A47" s="31"/>
      <c r="B47" s="32"/>
      <c r="C47" s="33"/>
      <c r="D47" s="34" t="s">
        <v>27</v>
      </c>
      <c r="E47" s="35"/>
      <c r="F47" s="36">
        <f>SUM(F41:F46)</f>
        <v>575</v>
      </c>
      <c r="G47" s="36">
        <f>SUM(G41:G46)</f>
        <v>17.8</v>
      </c>
      <c r="H47" s="36">
        <f>SUM(H41:H46)</f>
        <v>17.399999999999999</v>
      </c>
      <c r="I47" s="36">
        <f>SUM(I41:I46)</f>
        <v>106.8</v>
      </c>
      <c r="J47" s="36">
        <f>SUM(J41:J46)</f>
        <v>662.9</v>
      </c>
      <c r="K47" s="37"/>
      <c r="L47" s="36">
        <v>73.709999999999994</v>
      </c>
    </row>
    <row r="48" spans="1:12" x14ac:dyDescent="0.25">
      <c r="A48" s="38">
        <f>A41</f>
        <v>1</v>
      </c>
      <c r="B48" s="39">
        <f>B41</f>
        <v>3</v>
      </c>
      <c r="C48" s="40" t="s">
        <v>28</v>
      </c>
      <c r="D48" s="30" t="s">
        <v>29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30" t="s">
        <v>30</v>
      </c>
      <c r="E49" s="27"/>
      <c r="F49" s="28"/>
      <c r="G49" s="28"/>
      <c r="H49" s="28"/>
      <c r="I49" s="28"/>
      <c r="J49" s="28"/>
      <c r="K49" s="29"/>
      <c r="L49" s="28"/>
    </row>
    <row r="50" spans="1:12" x14ac:dyDescent="0.25">
      <c r="A50" s="23"/>
      <c r="B50" s="24"/>
      <c r="C50" s="25"/>
      <c r="D50" s="30" t="s">
        <v>31</v>
      </c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23"/>
      <c r="B51" s="24"/>
      <c r="C51" s="25"/>
      <c r="D51" s="30" t="s">
        <v>32</v>
      </c>
      <c r="E51" s="27"/>
      <c r="F51" s="28"/>
      <c r="G51" s="28"/>
      <c r="H51" s="28"/>
      <c r="I51" s="28"/>
      <c r="J51" s="28"/>
      <c r="K51" s="29"/>
      <c r="L51" s="28"/>
    </row>
    <row r="52" spans="1:12" x14ac:dyDescent="0.25">
      <c r="A52" s="23"/>
      <c r="B52" s="24"/>
      <c r="C52" s="25"/>
      <c r="D52" s="30" t="s">
        <v>33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34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35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26"/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26"/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31"/>
      <c r="B57" s="32"/>
      <c r="C57" s="33"/>
      <c r="D57" s="34" t="s">
        <v>27</v>
      </c>
      <c r="E57" s="35"/>
      <c r="F57" s="36">
        <f>SUM(F48:F56)</f>
        <v>0</v>
      </c>
      <c r="G57" s="36">
        <f>SUM(G48:G56)</f>
        <v>0</v>
      </c>
      <c r="H57" s="36">
        <f>SUM(H48:H56)</f>
        <v>0</v>
      </c>
      <c r="I57" s="36">
        <f>SUM(I48:I56)</f>
        <v>0</v>
      </c>
      <c r="J57" s="36">
        <f>SUM(J48:J56)</f>
        <v>0</v>
      </c>
      <c r="K57" s="37"/>
      <c r="L57" s="36">
        <f>SUM(L48:L56)</f>
        <v>0</v>
      </c>
    </row>
    <row r="58" spans="1:12" ht="15.75" customHeight="1" thickBot="1" x14ac:dyDescent="0.3">
      <c r="A58" s="41">
        <f>A41</f>
        <v>1</v>
      </c>
      <c r="B58" s="42">
        <f>B41</f>
        <v>3</v>
      </c>
      <c r="C58" s="53" t="s">
        <v>36</v>
      </c>
      <c r="D58" s="53"/>
      <c r="E58" s="43"/>
      <c r="F58" s="44">
        <f>F47+F57</f>
        <v>575</v>
      </c>
      <c r="G58" s="44">
        <f>G47+G57</f>
        <v>17.8</v>
      </c>
      <c r="H58" s="44">
        <f>H47+H57</f>
        <v>17.399999999999999</v>
      </c>
      <c r="I58" s="44">
        <f>I47+I57</f>
        <v>106.8</v>
      </c>
      <c r="J58" s="44">
        <f>J47+J57</f>
        <v>662.9</v>
      </c>
      <c r="K58" s="44"/>
      <c r="L58" s="44">
        <f>L47+L57</f>
        <v>73.709999999999994</v>
      </c>
    </row>
    <row r="59" spans="1:12" x14ac:dyDescent="0.25">
      <c r="A59" s="16">
        <v>1</v>
      </c>
      <c r="B59" s="17">
        <v>4</v>
      </c>
      <c r="C59" s="18" t="s">
        <v>22</v>
      </c>
      <c r="D59" s="19" t="s">
        <v>31</v>
      </c>
      <c r="E59" s="27" t="s">
        <v>70</v>
      </c>
      <c r="F59" s="28">
        <v>116</v>
      </c>
      <c r="G59" s="28">
        <v>10.9</v>
      </c>
      <c r="H59" s="28">
        <v>19.600000000000001</v>
      </c>
      <c r="I59" s="28">
        <v>2.2000000000000002</v>
      </c>
      <c r="J59" s="28">
        <v>227.2</v>
      </c>
      <c r="K59" s="29">
        <v>210</v>
      </c>
      <c r="L59" s="28">
        <v>73.709999999999994</v>
      </c>
    </row>
    <row r="60" spans="1:12" x14ac:dyDescent="0.25">
      <c r="A60" s="23"/>
      <c r="B60" s="24"/>
      <c r="C60" s="25"/>
      <c r="D60" s="30" t="s">
        <v>24</v>
      </c>
      <c r="E60" s="27" t="s">
        <v>47</v>
      </c>
      <c r="F60" s="28">
        <v>180</v>
      </c>
      <c r="G60" s="28">
        <v>3</v>
      </c>
      <c r="H60" s="28">
        <v>2.2000000000000002</v>
      </c>
      <c r="I60" s="28">
        <v>24</v>
      </c>
      <c r="J60" s="28">
        <v>127.9</v>
      </c>
      <c r="K60" s="29">
        <v>379</v>
      </c>
      <c r="L60" s="28"/>
    </row>
    <row r="61" spans="1:12" x14ac:dyDescent="0.25">
      <c r="A61" s="23"/>
      <c r="B61" s="24"/>
      <c r="C61" s="25"/>
      <c r="D61" s="30" t="s">
        <v>25</v>
      </c>
      <c r="E61" s="27" t="s">
        <v>43</v>
      </c>
      <c r="F61" s="28">
        <v>40</v>
      </c>
      <c r="G61" s="28">
        <v>3.1</v>
      </c>
      <c r="H61" s="28">
        <v>0.2</v>
      </c>
      <c r="I61" s="28">
        <v>20.100000000000001</v>
      </c>
      <c r="J61" s="28">
        <v>94.7</v>
      </c>
      <c r="K61" s="29" t="s">
        <v>40</v>
      </c>
      <c r="L61" s="28"/>
    </row>
    <row r="62" spans="1:12" x14ac:dyDescent="0.25">
      <c r="A62" s="23"/>
      <c r="B62" s="24"/>
      <c r="C62" s="25"/>
      <c r="D62" s="30" t="s">
        <v>26</v>
      </c>
      <c r="E62" s="27" t="s">
        <v>56</v>
      </c>
      <c r="F62" s="28">
        <v>100</v>
      </c>
      <c r="G62" s="28">
        <v>0.4</v>
      </c>
      <c r="H62" s="28">
        <v>0.4</v>
      </c>
      <c r="I62" s="28">
        <v>9.8000000000000007</v>
      </c>
      <c r="J62" s="28">
        <v>47</v>
      </c>
      <c r="K62" s="29">
        <v>338</v>
      </c>
      <c r="L62" s="28"/>
    </row>
    <row r="63" spans="1:12" x14ac:dyDescent="0.25">
      <c r="A63" s="23"/>
      <c r="B63" s="24"/>
      <c r="C63" s="25"/>
      <c r="D63" s="26" t="s">
        <v>25</v>
      </c>
      <c r="E63" s="27" t="s">
        <v>42</v>
      </c>
      <c r="F63" s="28">
        <v>25</v>
      </c>
      <c r="G63" s="28">
        <v>1.7</v>
      </c>
      <c r="H63" s="28">
        <v>0.3</v>
      </c>
      <c r="I63" s="28">
        <v>8.4</v>
      </c>
      <c r="J63" s="28">
        <v>43.5</v>
      </c>
      <c r="K63" s="29" t="s">
        <v>40</v>
      </c>
      <c r="L63" s="28"/>
    </row>
    <row r="64" spans="1:12" x14ac:dyDescent="0.25">
      <c r="A64" s="23"/>
      <c r="B64" s="24"/>
      <c r="C64" s="25"/>
      <c r="D64" s="26"/>
      <c r="E64" s="27" t="s">
        <v>61</v>
      </c>
      <c r="F64" s="28">
        <v>30</v>
      </c>
      <c r="G64" s="28">
        <v>3.1</v>
      </c>
      <c r="H64" s="28">
        <v>1.5</v>
      </c>
      <c r="I64" s="28">
        <v>18</v>
      </c>
      <c r="J64" s="28">
        <v>97.5</v>
      </c>
      <c r="K64" s="29">
        <v>133</v>
      </c>
      <c r="L64" s="28"/>
    </row>
    <row r="65" spans="1:12" x14ac:dyDescent="0.25">
      <c r="A65" s="23"/>
      <c r="B65" s="24"/>
      <c r="C65" s="25"/>
      <c r="D65" s="26" t="s">
        <v>29</v>
      </c>
      <c r="E65" s="27" t="s">
        <v>60</v>
      </c>
      <c r="F65" s="28">
        <v>60</v>
      </c>
      <c r="G65" s="28">
        <v>1.2</v>
      </c>
      <c r="H65" s="28">
        <v>5.4</v>
      </c>
      <c r="I65" s="28">
        <v>4.7</v>
      </c>
      <c r="J65" s="28">
        <v>71.400000000000006</v>
      </c>
      <c r="K65" s="29" t="s">
        <v>40</v>
      </c>
      <c r="L65" s="28"/>
    </row>
    <row r="66" spans="1:12" x14ac:dyDescent="0.25">
      <c r="A66" s="31"/>
      <c r="B66" s="32"/>
      <c r="C66" s="33"/>
      <c r="D66" s="34" t="s">
        <v>27</v>
      </c>
      <c r="E66" s="35"/>
      <c r="F66" s="36">
        <f>SUM(F59:F65)</f>
        <v>551</v>
      </c>
      <c r="G66" s="36">
        <f>SUM(G59:G65)</f>
        <v>23.4</v>
      </c>
      <c r="H66" s="36">
        <f>SUM(H59:H65)</f>
        <v>29.6</v>
      </c>
      <c r="I66" s="36">
        <f>SUM(I59:I65)</f>
        <v>87.2</v>
      </c>
      <c r="J66" s="36">
        <f>SUM(J59:J65)</f>
        <v>709.19999999999993</v>
      </c>
      <c r="K66" s="37"/>
      <c r="L66" s="36">
        <v>73.709999999999994</v>
      </c>
    </row>
    <row r="67" spans="1:12" x14ac:dyDescent="0.25">
      <c r="A67" s="38">
        <f>A59</f>
        <v>1</v>
      </c>
      <c r="B67" s="39">
        <f>B59</f>
        <v>4</v>
      </c>
      <c r="C67" s="40" t="s">
        <v>28</v>
      </c>
      <c r="D67" s="30" t="s">
        <v>29</v>
      </c>
      <c r="E67" s="27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30" t="s">
        <v>30</v>
      </c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23"/>
      <c r="B69" s="24"/>
      <c r="C69" s="25"/>
      <c r="D69" s="30" t="s">
        <v>31</v>
      </c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23"/>
      <c r="B70" s="24"/>
      <c r="C70" s="25"/>
      <c r="D70" s="30" t="s">
        <v>32</v>
      </c>
      <c r="E70" s="27"/>
      <c r="F70" s="28"/>
      <c r="G70" s="28"/>
      <c r="H70" s="28"/>
      <c r="I70" s="28"/>
      <c r="J70" s="28"/>
      <c r="K70" s="29"/>
      <c r="L70" s="28"/>
    </row>
    <row r="71" spans="1:12" x14ac:dyDescent="0.25">
      <c r="A71" s="23"/>
      <c r="B71" s="24"/>
      <c r="C71" s="25"/>
      <c r="D71" s="30" t="s">
        <v>33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34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35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26"/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26"/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31"/>
      <c r="B76" s="32"/>
      <c r="C76" s="33"/>
      <c r="D76" s="34" t="s">
        <v>27</v>
      </c>
      <c r="E76" s="35"/>
      <c r="F76" s="36">
        <f>SUM(F67:F75)</f>
        <v>0</v>
      </c>
      <c r="G76" s="36">
        <f>SUM(G67:G75)</f>
        <v>0</v>
      </c>
      <c r="H76" s="36">
        <f>SUM(H67:H75)</f>
        <v>0</v>
      </c>
      <c r="I76" s="36">
        <f>SUM(I67:I75)</f>
        <v>0</v>
      </c>
      <c r="J76" s="36">
        <f>SUM(J67:J75)</f>
        <v>0</v>
      </c>
      <c r="K76" s="37"/>
      <c r="L76" s="36">
        <f>SUM(L67:L75)</f>
        <v>0</v>
      </c>
    </row>
    <row r="77" spans="1:12" ht="15.75" customHeight="1" thickBot="1" x14ac:dyDescent="0.3">
      <c r="A77" s="41">
        <f>A59</f>
        <v>1</v>
      </c>
      <c r="B77" s="42">
        <f>B59</f>
        <v>4</v>
      </c>
      <c r="C77" s="53" t="s">
        <v>36</v>
      </c>
      <c r="D77" s="53"/>
      <c r="E77" s="43"/>
      <c r="F77" s="44">
        <f>F66+F76</f>
        <v>551</v>
      </c>
      <c r="G77" s="44">
        <f>G66+G76</f>
        <v>23.4</v>
      </c>
      <c r="H77" s="44">
        <f>H66+H76</f>
        <v>29.6</v>
      </c>
      <c r="I77" s="44">
        <f>I66+I76</f>
        <v>87.2</v>
      </c>
      <c r="J77" s="44">
        <f>J66+J76</f>
        <v>709.19999999999993</v>
      </c>
      <c r="K77" s="44"/>
      <c r="L77" s="44">
        <f>L66+L76</f>
        <v>73.709999999999994</v>
      </c>
    </row>
    <row r="78" spans="1:12" x14ac:dyDescent="0.25">
      <c r="A78" s="16">
        <v>1</v>
      </c>
      <c r="B78" s="17">
        <v>5</v>
      </c>
      <c r="C78" s="18" t="s">
        <v>22</v>
      </c>
      <c r="D78" s="19" t="s">
        <v>31</v>
      </c>
      <c r="E78" s="27" t="s">
        <v>76</v>
      </c>
      <c r="F78" s="28">
        <v>100</v>
      </c>
      <c r="G78" s="28">
        <v>10.199999999999999</v>
      </c>
      <c r="H78" s="28">
        <v>5.4</v>
      </c>
      <c r="I78" s="28">
        <v>5.9</v>
      </c>
      <c r="J78" s="28">
        <v>114.8</v>
      </c>
      <c r="K78" s="29">
        <v>229</v>
      </c>
      <c r="L78" s="28">
        <v>73.709999999999994</v>
      </c>
    </row>
    <row r="79" spans="1:12" x14ac:dyDescent="0.25">
      <c r="A79" s="23"/>
      <c r="B79" s="24"/>
      <c r="C79" s="25"/>
      <c r="D79" s="30" t="s">
        <v>24</v>
      </c>
      <c r="E79" s="27" t="s">
        <v>62</v>
      </c>
      <c r="F79" s="28">
        <v>180</v>
      </c>
      <c r="G79" s="28">
        <v>0.1</v>
      </c>
      <c r="H79" s="28">
        <v>0</v>
      </c>
      <c r="I79" s="28">
        <v>18.7</v>
      </c>
      <c r="J79" s="28">
        <v>82.7</v>
      </c>
      <c r="K79" s="29">
        <v>388</v>
      </c>
      <c r="L79" s="28"/>
    </row>
    <row r="80" spans="1:12" x14ac:dyDescent="0.25">
      <c r="A80" s="23"/>
      <c r="B80" s="24"/>
      <c r="C80" s="25"/>
      <c r="D80" s="26" t="s">
        <v>44</v>
      </c>
      <c r="E80" s="27" t="s">
        <v>42</v>
      </c>
      <c r="F80" s="28">
        <v>25</v>
      </c>
      <c r="G80" s="28">
        <v>1.7</v>
      </c>
      <c r="H80" s="28">
        <v>0.3</v>
      </c>
      <c r="I80" s="28">
        <v>8.4</v>
      </c>
      <c r="J80" s="28">
        <v>43.5</v>
      </c>
      <c r="K80" s="29" t="s">
        <v>40</v>
      </c>
      <c r="L80" s="28"/>
    </row>
    <row r="81" spans="1:12" x14ac:dyDescent="0.25">
      <c r="A81" s="23"/>
      <c r="B81" s="24"/>
      <c r="C81" s="25"/>
      <c r="D81" s="30" t="s">
        <v>25</v>
      </c>
      <c r="E81" s="27" t="s">
        <v>43</v>
      </c>
      <c r="F81" s="28">
        <v>40</v>
      </c>
      <c r="G81" s="28">
        <v>3.1</v>
      </c>
      <c r="H81" s="28">
        <v>0.2</v>
      </c>
      <c r="I81" s="28">
        <v>20.100000000000001</v>
      </c>
      <c r="J81" s="28">
        <v>94.7</v>
      </c>
      <c r="K81" s="29" t="s">
        <v>40</v>
      </c>
      <c r="L81" s="28"/>
    </row>
    <row r="82" spans="1:12" x14ac:dyDescent="0.25">
      <c r="A82" s="23"/>
      <c r="B82" s="24"/>
      <c r="C82" s="25"/>
      <c r="D82" s="26" t="s">
        <v>32</v>
      </c>
      <c r="E82" s="27" t="s">
        <v>63</v>
      </c>
      <c r="F82" s="28">
        <v>150</v>
      </c>
      <c r="G82" s="28">
        <v>15.1</v>
      </c>
      <c r="H82" s="28">
        <v>10.3</v>
      </c>
      <c r="I82" s="28">
        <v>18.2</v>
      </c>
      <c r="J82" s="28">
        <v>224.6</v>
      </c>
      <c r="K82" s="29">
        <v>381</v>
      </c>
      <c r="L82" s="28"/>
    </row>
    <row r="83" spans="1:12" ht="25.5" x14ac:dyDescent="0.25">
      <c r="A83" s="23"/>
      <c r="B83" s="24"/>
      <c r="C83" s="25"/>
      <c r="D83" s="26" t="s">
        <v>29</v>
      </c>
      <c r="E83" s="27" t="s">
        <v>71</v>
      </c>
      <c r="F83" s="28">
        <v>60</v>
      </c>
      <c r="G83" s="28">
        <v>0.6</v>
      </c>
      <c r="H83" s="28">
        <v>3.1</v>
      </c>
      <c r="I83" s="28">
        <v>6.7</v>
      </c>
      <c r="J83" s="28">
        <v>54.1</v>
      </c>
      <c r="K83" s="29">
        <v>54</v>
      </c>
      <c r="L83" s="28"/>
    </row>
    <row r="84" spans="1:12" x14ac:dyDescent="0.25">
      <c r="A84" s="31"/>
      <c r="B84" s="32"/>
      <c r="C84" s="33"/>
      <c r="D84" s="34" t="s">
        <v>27</v>
      </c>
      <c r="E84" s="35"/>
      <c r="F84" s="36">
        <f>SUM(F78:F83)</f>
        <v>555</v>
      </c>
      <c r="G84" s="36">
        <f>SUM(G78:G83)</f>
        <v>30.799999999999997</v>
      </c>
      <c r="H84" s="36">
        <f>SUM(H78:H83)</f>
        <v>19.300000000000004</v>
      </c>
      <c r="I84" s="36">
        <f>SUM(I78:I83)</f>
        <v>78</v>
      </c>
      <c r="J84" s="36">
        <f>SUM(J78:J83)</f>
        <v>614.4</v>
      </c>
      <c r="K84" s="37"/>
      <c r="L84" s="36">
        <f>SUM(L78:L83)</f>
        <v>73.709999999999994</v>
      </c>
    </row>
    <row r="85" spans="1:12" x14ac:dyDescent="0.25">
      <c r="A85" s="38">
        <f>A78</f>
        <v>1</v>
      </c>
      <c r="B85" s="39">
        <f>B78</f>
        <v>5</v>
      </c>
      <c r="C85" s="40" t="s">
        <v>28</v>
      </c>
      <c r="D85" s="30" t="s">
        <v>29</v>
      </c>
      <c r="E85" s="27"/>
      <c r="F85" s="28"/>
      <c r="G85" s="28"/>
      <c r="H85" s="28"/>
      <c r="I85" s="28"/>
      <c r="J85" s="28"/>
      <c r="K85" s="29"/>
      <c r="L85" s="28"/>
    </row>
    <row r="86" spans="1:12" x14ac:dyDescent="0.25">
      <c r="A86" s="23"/>
      <c r="B86" s="24"/>
      <c r="C86" s="25"/>
      <c r="D86" s="30" t="s">
        <v>30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30" t="s">
        <v>31</v>
      </c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23"/>
      <c r="B88" s="24"/>
      <c r="C88" s="25"/>
      <c r="D88" s="30" t="s">
        <v>32</v>
      </c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23"/>
      <c r="B89" s="24"/>
      <c r="C89" s="25"/>
      <c r="D89" s="30" t="s">
        <v>33</v>
      </c>
      <c r="E89" s="27"/>
      <c r="F89" s="28"/>
      <c r="G89" s="28"/>
      <c r="H89" s="28"/>
      <c r="I89" s="28"/>
      <c r="J89" s="28"/>
      <c r="K89" s="29"/>
      <c r="L89" s="28"/>
    </row>
    <row r="90" spans="1:12" x14ac:dyDescent="0.25">
      <c r="A90" s="23"/>
      <c r="B90" s="24"/>
      <c r="C90" s="25"/>
      <c r="D90" s="30" t="s">
        <v>34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35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26"/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26"/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31"/>
      <c r="B94" s="32"/>
      <c r="C94" s="33"/>
      <c r="D94" s="34" t="s">
        <v>27</v>
      </c>
      <c r="E94" s="35"/>
      <c r="F94" s="36">
        <f>SUM(F85:F93)</f>
        <v>0</v>
      </c>
      <c r="G94" s="36">
        <f>SUM(G85:G93)</f>
        <v>0</v>
      </c>
      <c r="H94" s="36">
        <f>SUM(H85:H93)</f>
        <v>0</v>
      </c>
      <c r="I94" s="36">
        <f>SUM(I85:I93)</f>
        <v>0</v>
      </c>
      <c r="J94" s="36">
        <f>SUM(J85:J93)</f>
        <v>0</v>
      </c>
      <c r="K94" s="37"/>
      <c r="L94" s="36">
        <f>SUM(L85:L93)</f>
        <v>0</v>
      </c>
    </row>
    <row r="95" spans="1:12" ht="15.75" customHeight="1" x14ac:dyDescent="0.25">
      <c r="A95" s="41">
        <f>A78</f>
        <v>1</v>
      </c>
      <c r="B95" s="42">
        <f>B78</f>
        <v>5</v>
      </c>
      <c r="C95" s="53" t="s">
        <v>36</v>
      </c>
      <c r="D95" s="53"/>
      <c r="E95" s="43"/>
      <c r="F95" s="44">
        <f>F84+F94</f>
        <v>555</v>
      </c>
      <c r="G95" s="44">
        <f>G84+G94</f>
        <v>30.799999999999997</v>
      </c>
      <c r="H95" s="44">
        <f>H84+H94</f>
        <v>19.300000000000004</v>
      </c>
      <c r="I95" s="44">
        <f>I84+I94</f>
        <v>78</v>
      </c>
      <c r="J95" s="44">
        <f>J84+J94</f>
        <v>614.4</v>
      </c>
      <c r="K95" s="44"/>
      <c r="L95" s="44">
        <f>L84+L94</f>
        <v>73.709999999999994</v>
      </c>
    </row>
    <row r="96" spans="1:12" x14ac:dyDescent="0.25">
      <c r="A96" s="16">
        <v>2</v>
      </c>
      <c r="B96" s="17">
        <v>6</v>
      </c>
      <c r="C96" s="18" t="s">
        <v>22</v>
      </c>
      <c r="D96" s="19" t="s">
        <v>23</v>
      </c>
      <c r="E96" s="20" t="s">
        <v>64</v>
      </c>
      <c r="F96" s="21">
        <v>210</v>
      </c>
      <c r="G96" s="21">
        <v>5.9</v>
      </c>
      <c r="H96" s="21">
        <v>10</v>
      </c>
      <c r="I96" s="21">
        <v>46.3</v>
      </c>
      <c r="J96" s="21">
        <v>298.89999999999998</v>
      </c>
      <c r="K96" s="22">
        <v>177</v>
      </c>
      <c r="L96" s="21">
        <v>73.709999999999994</v>
      </c>
    </row>
    <row r="97" spans="1:12" x14ac:dyDescent="0.25">
      <c r="A97" s="23"/>
      <c r="B97" s="24"/>
      <c r="C97" s="25"/>
      <c r="D97" s="30" t="s">
        <v>24</v>
      </c>
      <c r="E97" s="27" t="s">
        <v>47</v>
      </c>
      <c r="F97" s="28">
        <v>180</v>
      </c>
      <c r="G97" s="28">
        <v>3</v>
      </c>
      <c r="H97" s="28">
        <v>2.2000000000000002</v>
      </c>
      <c r="I97" s="28">
        <v>24</v>
      </c>
      <c r="J97" s="28">
        <v>127.9</v>
      </c>
      <c r="K97" s="29">
        <v>379</v>
      </c>
      <c r="L97" s="28"/>
    </row>
    <row r="98" spans="1:12" x14ac:dyDescent="0.25">
      <c r="A98" s="23"/>
      <c r="B98" s="24"/>
      <c r="C98" s="25"/>
      <c r="D98" s="30" t="s">
        <v>25</v>
      </c>
      <c r="E98" s="27" t="s">
        <v>43</v>
      </c>
      <c r="F98" s="28">
        <v>40</v>
      </c>
      <c r="G98" s="28">
        <v>3.1</v>
      </c>
      <c r="H98" s="28">
        <v>0.2</v>
      </c>
      <c r="I98" s="28">
        <v>20.100000000000001</v>
      </c>
      <c r="J98" s="28">
        <v>94.7</v>
      </c>
      <c r="K98" s="29" t="s">
        <v>40</v>
      </c>
      <c r="L98" s="28"/>
    </row>
    <row r="99" spans="1:12" x14ac:dyDescent="0.25">
      <c r="A99" s="23"/>
      <c r="B99" s="24"/>
      <c r="C99" s="25"/>
      <c r="D99" s="30" t="s">
        <v>26</v>
      </c>
      <c r="E99" s="27" t="s">
        <v>77</v>
      </c>
      <c r="F99" s="28">
        <v>150</v>
      </c>
      <c r="G99" s="28">
        <v>0.6</v>
      </c>
      <c r="H99" s="28">
        <v>0.6</v>
      </c>
      <c r="I99" s="28">
        <v>14.7</v>
      </c>
      <c r="J99" s="28">
        <v>70.5</v>
      </c>
      <c r="K99" s="29">
        <v>338</v>
      </c>
      <c r="L99" s="28"/>
    </row>
    <row r="100" spans="1:12" x14ac:dyDescent="0.25">
      <c r="A100" s="23"/>
      <c r="B100" s="24"/>
      <c r="C100" s="25"/>
      <c r="D100" s="26" t="s">
        <v>45</v>
      </c>
      <c r="E100" s="27" t="s">
        <v>46</v>
      </c>
      <c r="F100" s="28">
        <v>15</v>
      </c>
      <c r="G100" s="28">
        <v>3.5</v>
      </c>
      <c r="H100" s="28">
        <v>4.4000000000000004</v>
      </c>
      <c r="I100" s="28">
        <v>0</v>
      </c>
      <c r="J100" s="28">
        <v>54.6</v>
      </c>
      <c r="K100" s="29">
        <v>15</v>
      </c>
      <c r="L100" s="28"/>
    </row>
    <row r="101" spans="1:12" x14ac:dyDescent="0.25">
      <c r="A101" s="23"/>
      <c r="B101" s="24"/>
      <c r="C101" s="25"/>
      <c r="D101" s="26" t="s">
        <v>25</v>
      </c>
      <c r="E101" s="27" t="s">
        <v>42</v>
      </c>
      <c r="F101" s="28">
        <v>25</v>
      </c>
      <c r="G101" s="28">
        <v>1.7</v>
      </c>
      <c r="H101" s="28">
        <v>0.3</v>
      </c>
      <c r="I101" s="28">
        <v>8.4</v>
      </c>
      <c r="J101" s="28">
        <v>43.5</v>
      </c>
      <c r="K101" s="29" t="s">
        <v>40</v>
      </c>
      <c r="L101" s="28"/>
    </row>
    <row r="102" spans="1:12" x14ac:dyDescent="0.25">
      <c r="A102" s="31"/>
      <c r="B102" s="32"/>
      <c r="C102" s="33"/>
      <c r="D102" s="34" t="s">
        <v>27</v>
      </c>
      <c r="E102" s="35"/>
      <c r="F102" s="36">
        <f>SUM(F96:F101)</f>
        <v>620</v>
      </c>
      <c r="G102" s="36">
        <f>SUM(G96:G101)</f>
        <v>17.8</v>
      </c>
      <c r="H102" s="36">
        <f>SUM(H96:H101)</f>
        <v>17.7</v>
      </c>
      <c r="I102" s="36">
        <f>SUM(I96:I101)</f>
        <v>113.50000000000001</v>
      </c>
      <c r="J102" s="36">
        <f>SUM(J96:J101)</f>
        <v>690.1</v>
      </c>
      <c r="K102" s="37"/>
      <c r="L102" s="36">
        <f>SUM(L96:L101)</f>
        <v>73.709999999999994</v>
      </c>
    </row>
    <row r="103" spans="1:12" x14ac:dyDescent="0.25">
      <c r="A103" s="38">
        <f>A96</f>
        <v>2</v>
      </c>
      <c r="B103" s="39">
        <v>6</v>
      </c>
      <c r="C103" s="40" t="s">
        <v>28</v>
      </c>
      <c r="D103" s="30" t="s">
        <v>29</v>
      </c>
      <c r="E103" s="27"/>
      <c r="F103" s="28"/>
      <c r="G103" s="28"/>
      <c r="H103" s="28"/>
      <c r="I103" s="28"/>
      <c r="J103" s="28"/>
      <c r="K103" s="29"/>
      <c r="L103" s="28"/>
    </row>
    <row r="104" spans="1:12" x14ac:dyDescent="0.25">
      <c r="A104" s="23"/>
      <c r="B104" s="24"/>
      <c r="C104" s="25"/>
      <c r="D104" s="30" t="s">
        <v>30</v>
      </c>
      <c r="E104" s="27"/>
      <c r="F104" s="28"/>
      <c r="G104" s="28"/>
      <c r="H104" s="28"/>
      <c r="I104" s="28"/>
      <c r="J104" s="28"/>
      <c r="K104" s="29"/>
      <c r="L104" s="28"/>
    </row>
    <row r="105" spans="1:12" x14ac:dyDescent="0.25">
      <c r="A105" s="23"/>
      <c r="B105" s="24"/>
      <c r="C105" s="25"/>
      <c r="D105" s="30" t="s">
        <v>31</v>
      </c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23"/>
      <c r="B106" s="24"/>
      <c r="C106" s="25"/>
      <c r="D106" s="30" t="s">
        <v>32</v>
      </c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30" t="s">
        <v>33</v>
      </c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23"/>
      <c r="B108" s="24"/>
      <c r="C108" s="25"/>
      <c r="D108" s="30" t="s">
        <v>34</v>
      </c>
      <c r="E108" s="27"/>
      <c r="F108" s="28"/>
      <c r="G108" s="28"/>
      <c r="H108" s="28"/>
      <c r="I108" s="28"/>
      <c r="J108" s="28"/>
      <c r="K108" s="29"/>
      <c r="L108" s="28"/>
    </row>
    <row r="109" spans="1:12" x14ac:dyDescent="0.25">
      <c r="A109" s="23"/>
      <c r="B109" s="24"/>
      <c r="C109" s="25"/>
      <c r="D109" s="30" t="s">
        <v>35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26"/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31"/>
      <c r="B112" s="32"/>
      <c r="C112" s="33"/>
      <c r="D112" s="34" t="s">
        <v>27</v>
      </c>
      <c r="E112" s="35"/>
      <c r="F112" s="36">
        <f>SUM(F103:F111)</f>
        <v>0</v>
      </c>
      <c r="G112" s="36">
        <f>SUM(G103:G111)</f>
        <v>0</v>
      </c>
      <c r="H112" s="36">
        <f>SUM(H103:H111)</f>
        <v>0</v>
      </c>
      <c r="I112" s="36">
        <f>SUM(I103:I111)</f>
        <v>0</v>
      </c>
      <c r="J112" s="36">
        <f>SUM(J103:J111)</f>
        <v>0</v>
      </c>
      <c r="K112" s="37"/>
      <c r="L112" s="36">
        <f>SUM(L103:L111)</f>
        <v>0</v>
      </c>
    </row>
    <row r="113" spans="1:12" ht="15" customHeight="1" x14ac:dyDescent="0.25">
      <c r="A113" s="41">
        <f>A96</f>
        <v>2</v>
      </c>
      <c r="B113" s="42">
        <f>B96</f>
        <v>6</v>
      </c>
      <c r="C113" s="53" t="s">
        <v>36</v>
      </c>
      <c r="D113" s="53"/>
      <c r="E113" s="43"/>
      <c r="F113" s="44">
        <f>F102+F112</f>
        <v>620</v>
      </c>
      <c r="G113" s="44">
        <f>G102+G112</f>
        <v>17.8</v>
      </c>
      <c r="H113" s="44">
        <f>H102+H112</f>
        <v>17.7</v>
      </c>
      <c r="I113" s="44">
        <f>I102+I112</f>
        <v>113.50000000000001</v>
      </c>
      <c r="J113" s="44">
        <f>J102+J112</f>
        <v>690.1</v>
      </c>
      <c r="K113" s="44"/>
      <c r="L113" s="44">
        <f>L102+L112</f>
        <v>73.709999999999994</v>
      </c>
    </row>
    <row r="114" spans="1:12" ht="25.5" x14ac:dyDescent="0.25">
      <c r="A114" s="45">
        <v>2</v>
      </c>
      <c r="B114" s="24">
        <v>7</v>
      </c>
      <c r="C114" s="18" t="s">
        <v>22</v>
      </c>
      <c r="D114" s="19" t="s">
        <v>23</v>
      </c>
      <c r="E114" s="20" t="s">
        <v>78</v>
      </c>
      <c r="F114" s="21">
        <v>210</v>
      </c>
      <c r="G114" s="21">
        <v>6</v>
      </c>
      <c r="H114" s="21">
        <v>9.8000000000000007</v>
      </c>
      <c r="I114" s="21">
        <v>31.8</v>
      </c>
      <c r="J114" s="21">
        <v>239.8</v>
      </c>
      <c r="K114" s="22">
        <v>181</v>
      </c>
      <c r="L114" s="21">
        <v>73.709999999999994</v>
      </c>
    </row>
    <row r="115" spans="1:12" x14ac:dyDescent="0.25">
      <c r="A115" s="45"/>
      <c r="B115" s="24"/>
      <c r="C115" s="25"/>
      <c r="D115" s="30" t="s">
        <v>24</v>
      </c>
      <c r="E115" s="27" t="s">
        <v>75</v>
      </c>
      <c r="F115" s="28">
        <v>186</v>
      </c>
      <c r="G115" s="28">
        <v>0.2</v>
      </c>
      <c r="H115" s="28">
        <v>0</v>
      </c>
      <c r="I115" s="28">
        <v>6.2</v>
      </c>
      <c r="J115" s="28">
        <v>26.1</v>
      </c>
      <c r="K115" s="29">
        <v>377</v>
      </c>
      <c r="L115" s="28"/>
    </row>
    <row r="116" spans="1:12" x14ac:dyDescent="0.25">
      <c r="A116" s="45"/>
      <c r="B116" s="24"/>
      <c r="C116" s="25"/>
      <c r="D116" s="30" t="s">
        <v>25</v>
      </c>
      <c r="E116" s="27" t="s">
        <v>43</v>
      </c>
      <c r="F116" s="28">
        <v>40</v>
      </c>
      <c r="G116" s="28">
        <v>3.1</v>
      </c>
      <c r="H116" s="28">
        <v>0.2</v>
      </c>
      <c r="I116" s="28">
        <v>20.100000000000001</v>
      </c>
      <c r="J116" s="28">
        <v>94.7</v>
      </c>
      <c r="K116" s="29" t="s">
        <v>40</v>
      </c>
      <c r="L116" s="28"/>
    </row>
    <row r="117" spans="1:12" x14ac:dyDescent="0.25">
      <c r="A117" s="45"/>
      <c r="B117" s="24"/>
      <c r="C117" s="25"/>
      <c r="D117" s="26" t="s">
        <v>25</v>
      </c>
      <c r="E117" s="27" t="s">
        <v>42</v>
      </c>
      <c r="F117" s="28">
        <v>25</v>
      </c>
      <c r="G117" s="28">
        <v>1.7</v>
      </c>
      <c r="H117" s="28">
        <v>0.3</v>
      </c>
      <c r="I117" s="28">
        <v>8.4</v>
      </c>
      <c r="J117" s="28">
        <v>43.5</v>
      </c>
      <c r="K117" s="29" t="s">
        <v>40</v>
      </c>
      <c r="L117" s="28"/>
    </row>
    <row r="118" spans="1:12" x14ac:dyDescent="0.25">
      <c r="A118" s="45"/>
      <c r="B118" s="24"/>
      <c r="C118" s="25"/>
      <c r="D118" s="26" t="s">
        <v>79</v>
      </c>
      <c r="E118" s="27" t="s">
        <v>80</v>
      </c>
      <c r="F118" s="28">
        <v>20</v>
      </c>
      <c r="G118" s="28">
        <v>1.5</v>
      </c>
      <c r="H118" s="28">
        <v>2</v>
      </c>
      <c r="I118" s="28">
        <v>15</v>
      </c>
      <c r="J118" s="28">
        <v>83.4</v>
      </c>
      <c r="K118" s="29" t="s">
        <v>40</v>
      </c>
      <c r="L118" s="28"/>
    </row>
    <row r="119" spans="1:12" x14ac:dyDescent="0.25">
      <c r="A119" s="45"/>
      <c r="B119" s="24"/>
      <c r="C119" s="25"/>
      <c r="D119" s="30" t="s">
        <v>26</v>
      </c>
      <c r="E119" s="27" t="s">
        <v>77</v>
      </c>
      <c r="F119" s="28">
        <v>150</v>
      </c>
      <c r="G119" s="28">
        <v>0.6</v>
      </c>
      <c r="H119" s="28">
        <v>0.6</v>
      </c>
      <c r="I119" s="28">
        <v>14.7</v>
      </c>
      <c r="J119" s="28">
        <v>70.5</v>
      </c>
      <c r="K119" s="29">
        <v>338</v>
      </c>
      <c r="L119" s="28"/>
    </row>
    <row r="120" spans="1:12" x14ac:dyDescent="0.25">
      <c r="A120" s="46"/>
      <c r="B120" s="32"/>
      <c r="C120" s="33"/>
      <c r="D120" s="34"/>
      <c r="E120" s="35"/>
      <c r="F120" s="36">
        <f>SUM(F114:F119)</f>
        <v>631</v>
      </c>
      <c r="G120" s="36">
        <f>SUM(G114:G119)</f>
        <v>13.1</v>
      </c>
      <c r="H120" s="36">
        <f>SUM(H114:H119)</f>
        <v>12.9</v>
      </c>
      <c r="I120" s="36">
        <f>SUM(I114:I119)</f>
        <v>96.2</v>
      </c>
      <c r="J120" s="36">
        <f>SUM(J114:J119)</f>
        <v>558</v>
      </c>
      <c r="K120" s="37"/>
      <c r="L120" s="36">
        <f>SUM(L114:L119)</f>
        <v>73.709999999999994</v>
      </c>
    </row>
    <row r="121" spans="1:12" x14ac:dyDescent="0.25">
      <c r="A121" s="39">
        <f>A114</f>
        <v>2</v>
      </c>
      <c r="B121" s="39">
        <f>B114</f>
        <v>7</v>
      </c>
      <c r="C121" s="40" t="s">
        <v>28</v>
      </c>
      <c r="D121" s="30" t="s">
        <v>29</v>
      </c>
      <c r="E121" s="27"/>
      <c r="F121" s="28"/>
      <c r="G121" s="28"/>
      <c r="H121" s="28"/>
      <c r="I121" s="28"/>
      <c r="J121" s="28"/>
      <c r="K121" s="29"/>
      <c r="L121" s="28"/>
    </row>
    <row r="122" spans="1:12" x14ac:dyDescent="0.25">
      <c r="A122" s="45"/>
      <c r="B122" s="24"/>
      <c r="C122" s="25"/>
      <c r="D122" s="30" t="s">
        <v>30</v>
      </c>
      <c r="E122" s="27"/>
      <c r="F122" s="28"/>
      <c r="G122" s="28"/>
      <c r="H122" s="28"/>
      <c r="I122" s="28"/>
      <c r="J122" s="28"/>
      <c r="K122" s="29"/>
      <c r="L122" s="28"/>
    </row>
    <row r="123" spans="1:12" x14ac:dyDescent="0.25">
      <c r="A123" s="45"/>
      <c r="B123" s="24"/>
      <c r="C123" s="25"/>
      <c r="D123" s="30" t="s">
        <v>31</v>
      </c>
      <c r="E123" s="27"/>
      <c r="F123" s="28"/>
      <c r="G123" s="28"/>
      <c r="H123" s="28"/>
      <c r="I123" s="28"/>
      <c r="J123" s="28"/>
      <c r="K123" s="29"/>
      <c r="L123" s="28"/>
    </row>
    <row r="124" spans="1:12" x14ac:dyDescent="0.25">
      <c r="A124" s="45"/>
      <c r="B124" s="24"/>
      <c r="C124" s="25"/>
      <c r="D124" s="30" t="s">
        <v>32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30" t="s">
        <v>33</v>
      </c>
      <c r="E125" s="27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5"/>
      <c r="B126" s="24"/>
      <c r="C126" s="25"/>
      <c r="D126" s="30" t="s">
        <v>34</v>
      </c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5"/>
      <c r="B127" s="24"/>
      <c r="C127" s="25"/>
      <c r="D127" s="30" t="s">
        <v>35</v>
      </c>
      <c r="E127" s="27"/>
      <c r="F127" s="28"/>
      <c r="G127" s="28"/>
      <c r="H127" s="28"/>
      <c r="I127" s="28"/>
      <c r="J127" s="28"/>
      <c r="K127" s="29"/>
      <c r="L127" s="28"/>
    </row>
    <row r="128" spans="1:12" x14ac:dyDescent="0.25">
      <c r="A128" s="45"/>
      <c r="B128" s="24"/>
      <c r="C128" s="25"/>
      <c r="D128" s="26"/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26"/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6"/>
      <c r="B130" s="32"/>
      <c r="C130" s="33"/>
      <c r="D130" s="34" t="s">
        <v>27</v>
      </c>
      <c r="E130" s="35"/>
      <c r="F130" s="36">
        <f>SUM(F121:F129)</f>
        <v>0</v>
      </c>
      <c r="G130" s="36">
        <f>SUM(G121:G129)</f>
        <v>0</v>
      </c>
      <c r="H130" s="36">
        <f>SUM(H121:H129)</f>
        <v>0</v>
      </c>
      <c r="I130" s="36">
        <f>SUM(I121:I129)</f>
        <v>0</v>
      </c>
      <c r="J130" s="36">
        <f>SUM(J121:J129)</f>
        <v>0</v>
      </c>
      <c r="K130" s="37"/>
      <c r="L130" s="36">
        <f>SUM(L121:L129)</f>
        <v>0</v>
      </c>
    </row>
    <row r="131" spans="1:12" ht="15" customHeight="1" x14ac:dyDescent="0.25">
      <c r="A131" s="47">
        <f>A114</f>
        <v>2</v>
      </c>
      <c r="B131" s="47">
        <f>B114</f>
        <v>7</v>
      </c>
      <c r="C131" s="53" t="s">
        <v>36</v>
      </c>
      <c r="D131" s="53"/>
      <c r="E131" s="43"/>
      <c r="F131" s="44">
        <f>F120+F130</f>
        <v>631</v>
      </c>
      <c r="G131" s="44">
        <f>G120+G130</f>
        <v>13.1</v>
      </c>
      <c r="H131" s="44">
        <f>H120+H130</f>
        <v>12.9</v>
      </c>
      <c r="I131" s="44">
        <f>I120+I130</f>
        <v>96.2</v>
      </c>
      <c r="J131" s="44">
        <f>J120+J130</f>
        <v>558</v>
      </c>
      <c r="K131" s="44"/>
      <c r="L131" s="44">
        <v>73.709999999999994</v>
      </c>
    </row>
    <row r="132" spans="1:12" x14ac:dyDescent="0.25">
      <c r="A132" s="16">
        <v>2</v>
      </c>
      <c r="B132" s="17">
        <v>8</v>
      </c>
      <c r="C132" s="18" t="s">
        <v>22</v>
      </c>
      <c r="D132" s="19" t="s">
        <v>23</v>
      </c>
      <c r="E132" s="20" t="s">
        <v>81</v>
      </c>
      <c r="F132" s="21">
        <v>150</v>
      </c>
      <c r="G132" s="21">
        <v>28.4</v>
      </c>
      <c r="H132" s="21">
        <v>19.399999999999999</v>
      </c>
      <c r="I132" s="21">
        <v>36.5</v>
      </c>
      <c r="J132" s="21">
        <v>439</v>
      </c>
      <c r="K132" s="22">
        <v>223</v>
      </c>
      <c r="L132" s="21">
        <v>73.709999999999994</v>
      </c>
    </row>
    <row r="133" spans="1:12" x14ac:dyDescent="0.25">
      <c r="A133" s="23"/>
      <c r="B133" s="24"/>
      <c r="C133" s="25"/>
      <c r="D133" s="30" t="s">
        <v>24</v>
      </c>
      <c r="E133" s="27" t="s">
        <v>48</v>
      </c>
      <c r="F133" s="28">
        <v>180</v>
      </c>
      <c r="G133" s="28">
        <v>3.4</v>
      </c>
      <c r="H133" s="28">
        <v>2.7</v>
      </c>
      <c r="I133" s="28">
        <v>22.1</v>
      </c>
      <c r="J133" s="28">
        <v>126.8</v>
      </c>
      <c r="K133" s="29">
        <v>382</v>
      </c>
      <c r="L133" s="28"/>
    </row>
    <row r="134" spans="1:12" ht="15.75" customHeight="1" x14ac:dyDescent="0.25">
      <c r="A134" s="23"/>
      <c r="B134" s="24"/>
      <c r="C134" s="25"/>
      <c r="D134" s="30" t="s">
        <v>25</v>
      </c>
      <c r="E134" s="27" t="s">
        <v>43</v>
      </c>
      <c r="F134" s="28">
        <v>40</v>
      </c>
      <c r="G134" s="28">
        <v>3.1</v>
      </c>
      <c r="H134" s="28">
        <v>0.2</v>
      </c>
      <c r="I134" s="28">
        <v>20.100000000000001</v>
      </c>
      <c r="J134" s="28">
        <v>94.7</v>
      </c>
      <c r="K134" s="29" t="s">
        <v>40</v>
      </c>
      <c r="L134" s="28"/>
    </row>
    <row r="135" spans="1:12" x14ac:dyDescent="0.25">
      <c r="A135" s="23"/>
      <c r="B135" s="24"/>
      <c r="C135" s="25"/>
      <c r="D135" s="30" t="s">
        <v>26</v>
      </c>
      <c r="E135" s="27" t="s">
        <v>57</v>
      </c>
      <c r="F135" s="28">
        <v>130</v>
      </c>
      <c r="G135" s="28">
        <v>0.5</v>
      </c>
      <c r="H135" s="28">
        <v>0.5</v>
      </c>
      <c r="I135" s="28">
        <v>12.7</v>
      </c>
      <c r="J135" s="28">
        <v>61.1</v>
      </c>
      <c r="K135" s="29">
        <v>338</v>
      </c>
      <c r="L135" s="28"/>
    </row>
    <row r="136" spans="1:12" x14ac:dyDescent="0.25">
      <c r="A136" s="23"/>
      <c r="B136" s="24"/>
      <c r="C136" s="25"/>
      <c r="D136" s="26" t="s">
        <v>49</v>
      </c>
      <c r="E136" s="27" t="s">
        <v>42</v>
      </c>
      <c r="F136" s="28">
        <v>25</v>
      </c>
      <c r="G136" s="28">
        <v>1.7</v>
      </c>
      <c r="H136" s="28">
        <v>0.3</v>
      </c>
      <c r="I136" s="28">
        <v>8.4</v>
      </c>
      <c r="J136" s="28">
        <v>43.5</v>
      </c>
      <c r="K136" s="29" t="s">
        <v>40</v>
      </c>
      <c r="L136" s="28"/>
    </row>
    <row r="137" spans="1:12" x14ac:dyDescent="0.25">
      <c r="A137" s="23"/>
      <c r="B137" s="24"/>
      <c r="C137" s="25"/>
      <c r="D137" s="26"/>
      <c r="E137" s="27"/>
      <c r="F137" s="28"/>
      <c r="G137" s="28"/>
      <c r="H137" s="28"/>
      <c r="I137" s="28"/>
      <c r="J137" s="28"/>
      <c r="K137" s="29"/>
      <c r="L137" s="28"/>
    </row>
    <row r="138" spans="1:12" x14ac:dyDescent="0.25">
      <c r="A138" s="31"/>
      <c r="B138" s="32"/>
      <c r="C138" s="33"/>
      <c r="D138" s="34" t="s">
        <v>27</v>
      </c>
      <c r="E138" s="35"/>
      <c r="F138" s="36">
        <f>SUM(F132:F137)</f>
        <v>525</v>
      </c>
      <c r="G138" s="36">
        <f>SUM(G132:G137)</f>
        <v>37.1</v>
      </c>
      <c r="H138" s="36">
        <f>SUM(H132:H137)</f>
        <v>23.099999999999998</v>
      </c>
      <c r="I138" s="36">
        <f>SUM(I132:I137)</f>
        <v>99.800000000000011</v>
      </c>
      <c r="J138" s="36">
        <f>SUM(J132:J137)</f>
        <v>765.1</v>
      </c>
      <c r="K138" s="37"/>
      <c r="L138" s="36">
        <f>SUM(L132:L137)</f>
        <v>73.709999999999994</v>
      </c>
    </row>
    <row r="139" spans="1:12" x14ac:dyDescent="0.25">
      <c r="A139" s="38">
        <f>A132</f>
        <v>2</v>
      </c>
      <c r="B139" s="39">
        <f>B132</f>
        <v>8</v>
      </c>
      <c r="C139" s="40" t="s">
        <v>28</v>
      </c>
      <c r="D139" s="30" t="s">
        <v>29</v>
      </c>
      <c r="E139" s="27"/>
      <c r="F139" s="28"/>
      <c r="G139" s="28"/>
      <c r="H139" s="28"/>
      <c r="I139" s="28"/>
      <c r="J139" s="28"/>
      <c r="K139" s="29"/>
      <c r="L139" s="28"/>
    </row>
    <row r="140" spans="1:12" x14ac:dyDescent="0.25">
      <c r="A140" s="23"/>
      <c r="B140" s="24"/>
      <c r="C140" s="25"/>
      <c r="D140" s="30" t="s">
        <v>30</v>
      </c>
      <c r="E140" s="27"/>
      <c r="F140" s="28"/>
      <c r="G140" s="28"/>
      <c r="H140" s="28"/>
      <c r="I140" s="28"/>
      <c r="J140" s="28"/>
      <c r="K140" s="29"/>
      <c r="L140" s="28"/>
    </row>
    <row r="141" spans="1:12" x14ac:dyDescent="0.25">
      <c r="A141" s="23"/>
      <c r="B141" s="24"/>
      <c r="C141" s="25"/>
      <c r="D141" s="30" t="s">
        <v>31</v>
      </c>
      <c r="E141" s="27"/>
      <c r="F141" s="28"/>
      <c r="G141" s="28"/>
      <c r="H141" s="28"/>
      <c r="I141" s="28"/>
      <c r="J141" s="28"/>
      <c r="K141" s="29"/>
      <c r="L141" s="28"/>
    </row>
    <row r="142" spans="1:12" x14ac:dyDescent="0.25">
      <c r="A142" s="23"/>
      <c r="B142" s="24"/>
      <c r="C142" s="25"/>
      <c r="D142" s="30" t="s">
        <v>32</v>
      </c>
      <c r="E142" s="27"/>
      <c r="F142" s="28"/>
      <c r="G142" s="28"/>
      <c r="H142" s="28"/>
      <c r="I142" s="28"/>
      <c r="J142" s="28"/>
      <c r="K142" s="29"/>
      <c r="L142" s="28"/>
    </row>
    <row r="143" spans="1:12" x14ac:dyDescent="0.25">
      <c r="A143" s="23"/>
      <c r="B143" s="24"/>
      <c r="C143" s="25"/>
      <c r="D143" s="30" t="s">
        <v>33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23"/>
      <c r="B144" s="24"/>
      <c r="C144" s="25"/>
      <c r="D144" s="30" t="s">
        <v>34</v>
      </c>
      <c r="E144" s="27"/>
      <c r="F144" s="28"/>
      <c r="G144" s="28"/>
      <c r="H144" s="28"/>
      <c r="I144" s="28"/>
      <c r="J144" s="28"/>
      <c r="K144" s="29"/>
      <c r="L144" s="28"/>
    </row>
    <row r="145" spans="1:12" x14ac:dyDescent="0.25">
      <c r="A145" s="23"/>
      <c r="B145" s="24"/>
      <c r="C145" s="25"/>
      <c r="D145" s="30" t="s">
        <v>35</v>
      </c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23"/>
      <c r="B146" s="24"/>
      <c r="C146" s="25"/>
      <c r="D146" s="26"/>
      <c r="E146" s="27"/>
      <c r="F146" s="28"/>
      <c r="G146" s="28"/>
      <c r="H146" s="28"/>
      <c r="I146" s="28"/>
      <c r="J146" s="28"/>
      <c r="K146" s="29"/>
      <c r="L146" s="28"/>
    </row>
    <row r="147" spans="1:12" x14ac:dyDescent="0.25">
      <c r="A147" s="23"/>
      <c r="B147" s="24"/>
      <c r="C147" s="25"/>
      <c r="D147" s="26"/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31"/>
      <c r="B148" s="32"/>
      <c r="C148" s="33"/>
      <c r="D148" s="34" t="s">
        <v>27</v>
      </c>
      <c r="E148" s="35"/>
      <c r="F148" s="36">
        <f>SUM(F139:F147)</f>
        <v>0</v>
      </c>
      <c r="G148" s="36">
        <f>SUM(G139:G147)</f>
        <v>0</v>
      </c>
      <c r="H148" s="36">
        <f>SUM(H139:H147)</f>
        <v>0</v>
      </c>
      <c r="I148" s="36">
        <f>SUM(I139:I147)</f>
        <v>0</v>
      </c>
      <c r="J148" s="36">
        <f>SUM(J139:J147)</f>
        <v>0</v>
      </c>
      <c r="K148" s="37"/>
      <c r="L148" s="36">
        <f>SUM(L139:L147)</f>
        <v>0</v>
      </c>
    </row>
    <row r="149" spans="1:12" ht="15" customHeight="1" x14ac:dyDescent="0.25">
      <c r="A149" s="41">
        <f>A132</f>
        <v>2</v>
      </c>
      <c r="B149" s="42">
        <f>B132</f>
        <v>8</v>
      </c>
      <c r="C149" s="53" t="s">
        <v>36</v>
      </c>
      <c r="D149" s="53"/>
      <c r="E149" s="43"/>
      <c r="F149" s="44">
        <f>F138+F148</f>
        <v>525</v>
      </c>
      <c r="G149" s="44">
        <f>G138+G148</f>
        <v>37.1</v>
      </c>
      <c r="H149" s="44">
        <f>H138+H148</f>
        <v>23.099999999999998</v>
      </c>
      <c r="I149" s="44">
        <f>I138+I148</f>
        <v>99.800000000000011</v>
      </c>
      <c r="J149" s="44">
        <f>J138+J148</f>
        <v>765.1</v>
      </c>
      <c r="K149" s="44"/>
      <c r="L149" s="44">
        <f>L138+L148</f>
        <v>73.709999999999994</v>
      </c>
    </row>
    <row r="150" spans="1:12" x14ac:dyDescent="0.25">
      <c r="A150" s="16">
        <v>2</v>
      </c>
      <c r="B150" s="17">
        <v>9</v>
      </c>
      <c r="C150" s="18" t="s">
        <v>22</v>
      </c>
      <c r="D150" s="19" t="s">
        <v>31</v>
      </c>
      <c r="E150" s="20" t="s">
        <v>82</v>
      </c>
      <c r="F150" s="21">
        <v>110</v>
      </c>
      <c r="G150" s="21">
        <v>9</v>
      </c>
      <c r="H150" s="21">
        <v>13.5</v>
      </c>
      <c r="I150" s="21">
        <v>11.9</v>
      </c>
      <c r="J150" s="21">
        <v>210.2</v>
      </c>
      <c r="K150" s="22">
        <v>278</v>
      </c>
      <c r="L150" s="21">
        <v>73.709999999999994</v>
      </c>
    </row>
    <row r="151" spans="1:12" x14ac:dyDescent="0.25">
      <c r="A151" s="23"/>
      <c r="B151" s="24"/>
      <c r="C151" s="25"/>
      <c r="D151" s="26" t="s">
        <v>32</v>
      </c>
      <c r="E151" s="27" t="s">
        <v>72</v>
      </c>
      <c r="F151" s="28">
        <v>150</v>
      </c>
      <c r="G151" s="28">
        <v>8.6</v>
      </c>
      <c r="H151" s="28">
        <v>9.4</v>
      </c>
      <c r="I151" s="28">
        <v>38.6</v>
      </c>
      <c r="J151" s="28">
        <v>272.8</v>
      </c>
      <c r="K151" s="29">
        <v>302</v>
      </c>
      <c r="L151" s="28"/>
    </row>
    <row r="152" spans="1:12" x14ac:dyDescent="0.25">
      <c r="A152" s="23"/>
      <c r="B152" s="24"/>
      <c r="C152" s="25"/>
      <c r="D152" s="26" t="s">
        <v>49</v>
      </c>
      <c r="E152" s="27" t="s">
        <v>42</v>
      </c>
      <c r="F152" s="28">
        <v>25</v>
      </c>
      <c r="G152" s="28">
        <v>1.7</v>
      </c>
      <c r="H152" s="28">
        <v>0.3</v>
      </c>
      <c r="I152" s="28">
        <v>8.4</v>
      </c>
      <c r="J152" s="28">
        <v>43.5</v>
      </c>
      <c r="K152" s="29" t="s">
        <v>40</v>
      </c>
      <c r="L152" s="28"/>
    </row>
    <row r="153" spans="1:12" x14ac:dyDescent="0.25">
      <c r="A153" s="23"/>
      <c r="B153" s="24"/>
      <c r="C153" s="25"/>
      <c r="D153" s="30" t="s">
        <v>25</v>
      </c>
      <c r="E153" s="27" t="s">
        <v>43</v>
      </c>
      <c r="F153" s="28">
        <v>40</v>
      </c>
      <c r="G153" s="28">
        <v>3.1</v>
      </c>
      <c r="H153" s="28">
        <v>0.2</v>
      </c>
      <c r="I153" s="28">
        <v>20.100000000000001</v>
      </c>
      <c r="J153" s="28">
        <v>94.7</v>
      </c>
      <c r="K153" s="29" t="s">
        <v>40</v>
      </c>
      <c r="L153" s="28"/>
    </row>
    <row r="154" spans="1:12" x14ac:dyDescent="0.25">
      <c r="A154" s="23"/>
      <c r="B154" s="24"/>
      <c r="C154" s="25"/>
      <c r="D154" s="26" t="s">
        <v>33</v>
      </c>
      <c r="E154" s="27" t="s">
        <v>84</v>
      </c>
      <c r="F154" s="28">
        <v>180</v>
      </c>
      <c r="G154" s="28">
        <v>0.4</v>
      </c>
      <c r="H154" s="28">
        <v>0.1</v>
      </c>
      <c r="I154" s="28">
        <v>27.1</v>
      </c>
      <c r="J154" s="28">
        <v>126.7</v>
      </c>
      <c r="K154" s="29" t="s">
        <v>40</v>
      </c>
      <c r="L154" s="28"/>
    </row>
    <row r="155" spans="1:12" x14ac:dyDescent="0.25">
      <c r="A155" s="23"/>
      <c r="B155" s="24"/>
      <c r="C155" s="25"/>
      <c r="D155" s="26" t="s">
        <v>29</v>
      </c>
      <c r="E155" s="27" t="s">
        <v>65</v>
      </c>
      <c r="F155" s="28">
        <v>60</v>
      </c>
      <c r="G155" s="28">
        <v>0.5</v>
      </c>
      <c r="H155" s="28">
        <v>0.1</v>
      </c>
      <c r="I155" s="28">
        <v>1</v>
      </c>
      <c r="J155" s="28">
        <v>7.8</v>
      </c>
      <c r="K155" s="29" t="s">
        <v>41</v>
      </c>
      <c r="L155" s="28"/>
    </row>
    <row r="156" spans="1:12" x14ac:dyDescent="0.25">
      <c r="A156" s="31"/>
      <c r="B156" s="32"/>
      <c r="C156" s="33"/>
      <c r="D156" s="34" t="s">
        <v>27</v>
      </c>
      <c r="E156" s="35"/>
      <c r="F156" s="36">
        <f>SUM(F150:F155)</f>
        <v>565</v>
      </c>
      <c r="G156" s="36">
        <f>SUM(G150:G155)</f>
        <v>23.3</v>
      </c>
      <c r="H156" s="36">
        <f>SUM(H150:H155)</f>
        <v>23.6</v>
      </c>
      <c r="I156" s="36">
        <f>SUM(I150:I155)</f>
        <v>107.1</v>
      </c>
      <c r="J156" s="36">
        <f>SUM(J150:J155)</f>
        <v>755.7</v>
      </c>
      <c r="K156" s="37"/>
      <c r="L156" s="36">
        <f>SUM(L150:L155)</f>
        <v>73.709999999999994</v>
      </c>
    </row>
    <row r="157" spans="1:12" x14ac:dyDescent="0.25">
      <c r="A157" s="38">
        <f>A150</f>
        <v>2</v>
      </c>
      <c r="B157" s="39">
        <f>B150</f>
        <v>9</v>
      </c>
      <c r="C157" s="40" t="s">
        <v>28</v>
      </c>
      <c r="D157" s="30" t="s">
        <v>29</v>
      </c>
      <c r="E157" s="27"/>
      <c r="F157" s="28"/>
      <c r="G157" s="28"/>
      <c r="H157" s="28"/>
      <c r="I157" s="28"/>
      <c r="J157" s="28"/>
      <c r="K157" s="29"/>
      <c r="L157" s="28"/>
    </row>
    <row r="158" spans="1:12" x14ac:dyDescent="0.25">
      <c r="A158" s="23"/>
      <c r="B158" s="24"/>
      <c r="C158" s="25"/>
      <c r="D158" s="30" t="s">
        <v>30</v>
      </c>
      <c r="E158" s="27"/>
      <c r="F158" s="28"/>
      <c r="G158" s="28"/>
      <c r="H158" s="28"/>
      <c r="I158" s="28"/>
      <c r="J158" s="28"/>
      <c r="K158" s="29"/>
      <c r="L158" s="28"/>
    </row>
    <row r="159" spans="1:12" x14ac:dyDescent="0.25">
      <c r="A159" s="23"/>
      <c r="B159" s="24"/>
      <c r="C159" s="25"/>
      <c r="D159" s="30" t="s">
        <v>31</v>
      </c>
      <c r="E159" s="27"/>
      <c r="F159" s="28"/>
      <c r="G159" s="28"/>
      <c r="H159" s="28"/>
      <c r="I159" s="28"/>
      <c r="J159" s="28"/>
      <c r="K159" s="29"/>
      <c r="L159" s="28"/>
    </row>
    <row r="160" spans="1:12" x14ac:dyDescent="0.25">
      <c r="A160" s="23"/>
      <c r="B160" s="24"/>
      <c r="C160" s="25"/>
      <c r="D160" s="30" t="s">
        <v>32</v>
      </c>
      <c r="E160" s="27"/>
      <c r="F160" s="28"/>
      <c r="G160" s="28"/>
      <c r="H160" s="28"/>
      <c r="I160" s="28"/>
      <c r="J160" s="28"/>
      <c r="K160" s="29"/>
      <c r="L160" s="28"/>
    </row>
    <row r="161" spans="1:12" x14ac:dyDescent="0.25">
      <c r="A161" s="23"/>
      <c r="B161" s="24"/>
      <c r="C161" s="25"/>
      <c r="D161" s="30" t="s">
        <v>33</v>
      </c>
      <c r="E161" s="27"/>
      <c r="F161" s="28"/>
      <c r="G161" s="28"/>
      <c r="H161" s="28"/>
      <c r="I161" s="28"/>
      <c r="J161" s="28"/>
      <c r="K161" s="29"/>
      <c r="L161" s="28"/>
    </row>
    <row r="162" spans="1:12" x14ac:dyDescent="0.25">
      <c r="A162" s="23"/>
      <c r="B162" s="24"/>
      <c r="C162" s="25"/>
      <c r="D162" s="30" t="s">
        <v>34</v>
      </c>
      <c r="E162" s="27"/>
      <c r="F162" s="28"/>
      <c r="G162" s="28"/>
      <c r="H162" s="28"/>
      <c r="I162" s="28"/>
      <c r="J162" s="28"/>
      <c r="K162" s="29"/>
      <c r="L162" s="28"/>
    </row>
    <row r="163" spans="1:12" x14ac:dyDescent="0.25">
      <c r="A163" s="23"/>
      <c r="B163" s="24"/>
      <c r="C163" s="25"/>
      <c r="D163" s="30" t="s">
        <v>35</v>
      </c>
      <c r="E163" s="27"/>
      <c r="F163" s="28"/>
      <c r="G163" s="28"/>
      <c r="H163" s="28"/>
      <c r="I163" s="28"/>
      <c r="J163" s="28"/>
      <c r="K163" s="29"/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23"/>
      <c r="B165" s="24"/>
      <c r="C165" s="25"/>
      <c r="D165" s="26"/>
      <c r="E165" s="27"/>
      <c r="F165" s="28"/>
      <c r="G165" s="28"/>
      <c r="H165" s="28"/>
      <c r="I165" s="28"/>
      <c r="J165" s="28"/>
      <c r="K165" s="29"/>
      <c r="L165" s="28"/>
    </row>
    <row r="166" spans="1:12" x14ac:dyDescent="0.25">
      <c r="A166" s="31"/>
      <c r="B166" s="32"/>
      <c r="C166" s="33"/>
      <c r="D166" s="34" t="s">
        <v>27</v>
      </c>
      <c r="E166" s="35"/>
      <c r="F166" s="36">
        <f>SUM(F157:F165)</f>
        <v>0</v>
      </c>
      <c r="G166" s="36">
        <f>SUM(G157:G165)</f>
        <v>0</v>
      </c>
      <c r="H166" s="36">
        <f>SUM(H157:H165)</f>
        <v>0</v>
      </c>
      <c r="I166" s="36">
        <f>SUM(I157:I165)</f>
        <v>0</v>
      </c>
      <c r="J166" s="36">
        <f>SUM(J157:J165)</f>
        <v>0</v>
      </c>
      <c r="K166" s="37"/>
      <c r="L166" s="36">
        <f>SUM(L157:L165)</f>
        <v>0</v>
      </c>
    </row>
    <row r="167" spans="1:12" ht="15" customHeight="1" x14ac:dyDescent="0.25">
      <c r="A167" s="41">
        <f>A150</f>
        <v>2</v>
      </c>
      <c r="B167" s="42">
        <f>B150</f>
        <v>9</v>
      </c>
      <c r="C167" s="53" t="s">
        <v>36</v>
      </c>
      <c r="D167" s="53"/>
      <c r="E167" s="43"/>
      <c r="F167" s="44">
        <f>F156+F166</f>
        <v>565</v>
      </c>
      <c r="G167" s="44">
        <f>G156+G166</f>
        <v>23.3</v>
      </c>
      <c r="H167" s="44">
        <f>H156+H166</f>
        <v>23.6</v>
      </c>
      <c r="I167" s="44">
        <f>I156+I166</f>
        <v>107.1</v>
      </c>
      <c r="J167" s="44">
        <f>J156+J166</f>
        <v>755.7</v>
      </c>
      <c r="K167" s="44"/>
      <c r="L167" s="44">
        <f>L156+L166</f>
        <v>73.709999999999994</v>
      </c>
    </row>
    <row r="168" spans="1:12" x14ac:dyDescent="0.25">
      <c r="A168" s="16">
        <v>2</v>
      </c>
      <c r="B168" s="17">
        <v>10</v>
      </c>
      <c r="C168" s="18" t="s">
        <v>22</v>
      </c>
      <c r="D168" s="19" t="s">
        <v>23</v>
      </c>
      <c r="E168" s="20" t="s">
        <v>74</v>
      </c>
      <c r="F168" s="21">
        <v>230</v>
      </c>
      <c r="G168" s="21">
        <v>17.399999999999999</v>
      </c>
      <c r="H168" s="21">
        <v>20.399999999999999</v>
      </c>
      <c r="I168" s="21">
        <v>31.4</v>
      </c>
      <c r="J168" s="21">
        <v>379.1</v>
      </c>
      <c r="K168" s="22">
        <v>406</v>
      </c>
      <c r="L168" s="21">
        <v>73.709999999999994</v>
      </c>
    </row>
    <row r="169" spans="1:12" x14ac:dyDescent="0.25">
      <c r="A169" s="23"/>
      <c r="B169" s="24"/>
      <c r="C169" s="25"/>
      <c r="D169" s="26" t="s">
        <v>33</v>
      </c>
      <c r="E169" s="27" t="s">
        <v>50</v>
      </c>
      <c r="F169" s="28">
        <v>180</v>
      </c>
      <c r="G169" s="28">
        <v>0.9</v>
      </c>
      <c r="H169" s="28">
        <v>0.2</v>
      </c>
      <c r="I169" s="28">
        <v>18.2</v>
      </c>
      <c r="J169" s="28">
        <v>82.8</v>
      </c>
      <c r="K169" s="29">
        <v>389</v>
      </c>
      <c r="L169" s="28"/>
    </row>
    <row r="170" spans="1:12" x14ac:dyDescent="0.25">
      <c r="A170" s="23"/>
      <c r="B170" s="24"/>
      <c r="C170" s="25"/>
      <c r="D170" s="26" t="s">
        <v>25</v>
      </c>
      <c r="E170" s="27" t="s">
        <v>42</v>
      </c>
      <c r="F170" s="28">
        <v>25</v>
      </c>
      <c r="G170" s="28">
        <v>1.7</v>
      </c>
      <c r="H170" s="28">
        <v>0.3</v>
      </c>
      <c r="I170" s="28">
        <v>8.4</v>
      </c>
      <c r="J170" s="28">
        <v>43.5</v>
      </c>
      <c r="K170" s="29" t="s">
        <v>40</v>
      </c>
      <c r="L170" s="28"/>
    </row>
    <row r="171" spans="1:12" x14ac:dyDescent="0.25">
      <c r="A171" s="23"/>
      <c r="B171" s="24"/>
      <c r="C171" s="25"/>
      <c r="D171" s="30" t="s">
        <v>25</v>
      </c>
      <c r="E171" s="27" t="s">
        <v>43</v>
      </c>
      <c r="F171" s="28">
        <v>40</v>
      </c>
      <c r="G171" s="28">
        <v>3.1</v>
      </c>
      <c r="H171" s="28">
        <v>0.2</v>
      </c>
      <c r="I171" s="28">
        <v>20.100000000000001</v>
      </c>
      <c r="J171" s="28">
        <v>94.7</v>
      </c>
      <c r="K171" s="29" t="s">
        <v>40</v>
      </c>
      <c r="L171" s="28"/>
    </row>
    <row r="172" spans="1:12" x14ac:dyDescent="0.25">
      <c r="A172" s="23"/>
      <c r="B172" s="24"/>
      <c r="C172" s="25"/>
      <c r="D172" s="26" t="s">
        <v>29</v>
      </c>
      <c r="E172" s="27" t="s">
        <v>73</v>
      </c>
      <c r="F172" s="28">
        <v>60</v>
      </c>
      <c r="G172" s="28">
        <v>1.1000000000000001</v>
      </c>
      <c r="H172" s="28">
        <v>3.6</v>
      </c>
      <c r="I172" s="28">
        <v>10.9</v>
      </c>
      <c r="J172" s="28">
        <v>80.099999999999994</v>
      </c>
      <c r="K172" s="29">
        <v>51</v>
      </c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5.75" customHeight="1" x14ac:dyDescent="0.25">
      <c r="A174" s="31"/>
      <c r="B174" s="32"/>
      <c r="C174" s="33"/>
      <c r="D174" s="34" t="s">
        <v>27</v>
      </c>
      <c r="E174" s="35"/>
      <c r="F174" s="36">
        <f>SUM(F168:F173)</f>
        <v>535</v>
      </c>
      <c r="G174" s="36">
        <f>SUM(G168:G173)</f>
        <v>24.2</v>
      </c>
      <c r="H174" s="36">
        <f>SUM(H168:H173)</f>
        <v>24.7</v>
      </c>
      <c r="I174" s="36">
        <f>SUM(I168:I173)</f>
        <v>89</v>
      </c>
      <c r="J174" s="36">
        <f>SUM(J168:J173)</f>
        <v>680.2</v>
      </c>
      <c r="K174" s="37"/>
      <c r="L174" s="36">
        <f>SUM(L168:L173)</f>
        <v>73.709999999999994</v>
      </c>
    </row>
    <row r="175" spans="1:12" x14ac:dyDescent="0.25">
      <c r="A175" s="38">
        <f>A168</f>
        <v>2</v>
      </c>
      <c r="B175" s="39">
        <f>B168</f>
        <v>10</v>
      </c>
      <c r="C175" s="40" t="s">
        <v>28</v>
      </c>
      <c r="D175" s="30" t="s">
        <v>29</v>
      </c>
      <c r="E175" s="27"/>
      <c r="F175" s="28"/>
      <c r="G175" s="28"/>
      <c r="H175" s="28"/>
      <c r="I175" s="28"/>
      <c r="J175" s="28"/>
      <c r="K175" s="29"/>
      <c r="L175" s="28"/>
    </row>
    <row r="176" spans="1:12" x14ac:dyDescent="0.25">
      <c r="A176" s="23"/>
      <c r="B176" s="24"/>
      <c r="C176" s="25"/>
      <c r="D176" s="30" t="s">
        <v>30</v>
      </c>
      <c r="E176" s="27"/>
      <c r="F176" s="28"/>
      <c r="G176" s="28"/>
      <c r="H176" s="28"/>
      <c r="I176" s="28"/>
      <c r="J176" s="28"/>
      <c r="K176" s="29"/>
      <c r="L176" s="28"/>
    </row>
    <row r="177" spans="1:12" x14ac:dyDescent="0.25">
      <c r="A177" s="23"/>
      <c r="B177" s="24"/>
      <c r="C177" s="25"/>
      <c r="D177" s="30" t="s">
        <v>31</v>
      </c>
      <c r="E177" s="27"/>
      <c r="F177" s="28"/>
      <c r="G177" s="28"/>
      <c r="H177" s="28"/>
      <c r="I177" s="28"/>
      <c r="J177" s="28"/>
      <c r="K177" s="29"/>
      <c r="L177" s="28"/>
    </row>
    <row r="178" spans="1:12" x14ac:dyDescent="0.25">
      <c r="A178" s="23"/>
      <c r="B178" s="24"/>
      <c r="C178" s="25"/>
      <c r="D178" s="30" t="s">
        <v>32</v>
      </c>
      <c r="E178" s="27"/>
      <c r="F178" s="28"/>
      <c r="G178" s="28"/>
      <c r="H178" s="28"/>
      <c r="I178" s="28"/>
      <c r="J178" s="28"/>
      <c r="K178" s="29"/>
      <c r="L178" s="28"/>
    </row>
    <row r="179" spans="1:12" x14ac:dyDescent="0.25">
      <c r="A179" s="23"/>
      <c r="B179" s="24"/>
      <c r="C179" s="25"/>
      <c r="D179" s="30" t="s">
        <v>33</v>
      </c>
      <c r="E179" s="27"/>
      <c r="F179" s="28"/>
      <c r="G179" s="28"/>
      <c r="H179" s="28"/>
      <c r="I179" s="28"/>
      <c r="J179" s="28"/>
      <c r="K179" s="29"/>
      <c r="L179" s="28"/>
    </row>
    <row r="180" spans="1:12" x14ac:dyDescent="0.25">
      <c r="A180" s="23"/>
      <c r="B180" s="24"/>
      <c r="C180" s="25"/>
      <c r="D180" s="30" t="s">
        <v>34</v>
      </c>
      <c r="E180" s="27"/>
      <c r="F180" s="28"/>
      <c r="G180" s="28"/>
      <c r="H180" s="28"/>
      <c r="I180" s="28"/>
      <c r="J180" s="28"/>
      <c r="K180" s="29"/>
      <c r="L180" s="28"/>
    </row>
    <row r="181" spans="1:12" x14ac:dyDescent="0.25">
      <c r="A181" s="23"/>
      <c r="B181" s="24"/>
      <c r="C181" s="25"/>
      <c r="D181" s="30" t="s">
        <v>35</v>
      </c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x14ac:dyDescent="0.25">
      <c r="A184" s="31"/>
      <c r="B184" s="32"/>
      <c r="C184" s="33"/>
      <c r="D184" s="34" t="s">
        <v>27</v>
      </c>
      <c r="E184" s="35"/>
      <c r="F184" s="36">
        <f>SUM(F175:F183)</f>
        <v>0</v>
      </c>
      <c r="G184" s="36">
        <f>SUM(G175:G183)</f>
        <v>0</v>
      </c>
      <c r="H184" s="36">
        <f>SUM(H175:H183)</f>
        <v>0</v>
      </c>
      <c r="I184" s="36">
        <f>SUM(I175:I183)</f>
        <v>0</v>
      </c>
      <c r="J184" s="36">
        <f>SUM(J175:J183)</f>
        <v>0</v>
      </c>
      <c r="K184" s="37"/>
      <c r="L184" s="36">
        <f>SUM(L175:L183)</f>
        <v>0</v>
      </c>
    </row>
    <row r="185" spans="1:12" ht="15" customHeight="1" x14ac:dyDescent="0.25">
      <c r="A185" s="41">
        <f>A168</f>
        <v>2</v>
      </c>
      <c r="B185" s="42">
        <f>B168</f>
        <v>10</v>
      </c>
      <c r="C185" s="53" t="s">
        <v>36</v>
      </c>
      <c r="D185" s="53"/>
      <c r="E185" s="43"/>
      <c r="F185" s="44">
        <f>F174+F184</f>
        <v>535</v>
      </c>
      <c r="G185" s="44">
        <f>G174+G184</f>
        <v>24.2</v>
      </c>
      <c r="H185" s="44">
        <f>H174+H184</f>
        <v>24.7</v>
      </c>
      <c r="I185" s="44">
        <f>I174+I184</f>
        <v>89</v>
      </c>
      <c r="J185" s="44">
        <f>J174+J184</f>
        <v>680.2</v>
      </c>
      <c r="K185" s="44"/>
      <c r="L185" s="44">
        <f>L174+L184</f>
        <v>73.709999999999994</v>
      </c>
    </row>
    <row r="186" spans="1:12" ht="12.75" customHeight="1" x14ac:dyDescent="0.25">
      <c r="A186" s="48"/>
      <c r="B186" s="49"/>
      <c r="C186" s="54" t="s">
        <v>37</v>
      </c>
      <c r="D186" s="54"/>
      <c r="E186" s="54"/>
      <c r="F186" s="50">
        <f>(F23+F40+F58+F77+F95+F113+F131+F149+F167+F185)/(IF(F23=0,0,1)+IF(F40=0,0,1)+IF(F58=0,0,1)+IF(F77=0,0,1)+IF(F95=0,0,1)+IF(F113=0,0,1)+IF(F131=0,0,1)+IF(F149=0,0,1)+IF(F167=0,0,1)+IF(F185=0,0,1))</f>
        <v>564.79999999999995</v>
      </c>
      <c r="G186" s="50">
        <f>(G23+G40+G58+G77+G95+G113+G131+G149+G167+G185)/(IF(G23=0,0,1)+IF(G40=0,0,1)+IF(G58=0,0,1)+IF(G77=0,0,1)+IF(G95=0,0,1)+IF(G113=0,0,1)+IF(G131=0,0,1)+IF(G149=0,0,1)+IF(G167=0,0,1)+IF(G185=0,0,1))</f>
        <v>22.619999999999997</v>
      </c>
      <c r="H186" s="50">
        <f>(H23+H40+H58+H77+H95+H113+H131+H149+H167+H185)/(IF(H23=0,0,1)+IF(H40=0,0,1)+IF(H58=0,0,1)+IF(H77=0,0,1)+IF(H95=0,0,1)+IF(H113=0,0,1)+IF(H131=0,0,1)+IF(H149=0,0,1)+IF(H167=0,0,1)+IF(H185=0,0,1))</f>
        <v>20.659999999999997</v>
      </c>
      <c r="I186" s="50">
        <f>(I23+I40+I58+I77+I95+I113+I131+I149+I167+I185)/(IF(I23=0,0,1)+IF(I40=0,0,1)+IF(I58=0,0,1)+IF(I77=0,0,1)+IF(I95=0,0,1)+IF(I113=0,0,1)+IF(I131=0,0,1)+IF(I149=0,0,1)+IF(I167=0,0,1)+IF(I185=0,0,1))</f>
        <v>94.080000000000013</v>
      </c>
      <c r="J186" s="50">
        <f>(J23+J40+J58+J77+J95+J113+J131+J149+J167+J185)/(IF(J23=0,0,1)+IF(J40=0,0,1)+IF(J58=0,0,1)+IF(J77=0,0,1)+IF(J95=0,0,1)+IF(J113=0,0,1)+IF(J131=0,0,1)+IF(J149=0,0,1)+IF(J167=0,0,1)+IF(J185=0,0,1))</f>
        <v>659.51</v>
      </c>
      <c r="K186" s="50"/>
      <c r="L186" s="50">
        <f>(L23+L40+L58+L77+L95+L113+L131+L149+L167+L185)/(IF(L23=0,0,1)+IF(L40=0,0,1)+IF(L58=0,0,1)+IF(L77=0,0,1)+IF(L95=0,0,1)+IF(L113=0,0,1)+IF(L131=0,0,1)+IF(L149=0,0,1)+IF(L167=0,0,1)+IF(L185=0,0,1))</f>
        <v>73.710000000000008</v>
      </c>
    </row>
  </sheetData>
  <mergeCells count="14">
    <mergeCell ref="C1:E1"/>
    <mergeCell ref="H1:K1"/>
    <mergeCell ref="H2:K2"/>
    <mergeCell ref="C23:D23"/>
    <mergeCell ref="C40:D40"/>
    <mergeCell ref="C149:D149"/>
    <mergeCell ref="C167:D167"/>
    <mergeCell ref="C185:D185"/>
    <mergeCell ref="C186:E186"/>
    <mergeCell ref="C58:D58"/>
    <mergeCell ref="C77:D77"/>
    <mergeCell ref="C95:D95"/>
    <mergeCell ref="C113:D113"/>
    <mergeCell ref="C131:D131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dcterms:created xsi:type="dcterms:W3CDTF">2022-05-16T14:23:56Z</dcterms:created>
  <dcterms:modified xsi:type="dcterms:W3CDTF">2024-12-03T12:26:58Z</dcterms:modified>
  <dc:language>ru-RU</dc:language>
</cp:coreProperties>
</file>