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Цыпляева\Питание\Меню Школа\2025-2026\"/>
    </mc:Choice>
  </mc:AlternateContent>
  <bookViews>
    <workbookView xWindow="0" yWindow="0" windowWidth="28800" windowHeight="12435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/>
  <c r="F13" i="1"/>
  <c r="J146" i="1" l="1"/>
  <c r="F166" i="1" l="1"/>
  <c r="H146" i="1"/>
  <c r="G108" i="1"/>
  <c r="H108" i="1"/>
  <c r="I108" i="1"/>
  <c r="J108" i="1"/>
  <c r="F108" i="1"/>
  <c r="H51" i="1"/>
  <c r="G146" i="1" l="1"/>
  <c r="I146" i="1"/>
  <c r="F146" i="1"/>
  <c r="G127" i="1"/>
  <c r="H127" i="1"/>
  <c r="I127" i="1"/>
  <c r="J127" i="1"/>
  <c r="F127" i="1"/>
  <c r="G70" i="1"/>
  <c r="H70" i="1"/>
  <c r="I70" i="1"/>
  <c r="J70" i="1"/>
  <c r="F70" i="1"/>
  <c r="B196" i="1" l="1"/>
  <c r="A196" i="1"/>
  <c r="L195" i="1"/>
  <c r="J195" i="1"/>
  <c r="I195" i="1"/>
  <c r="H195" i="1"/>
  <c r="G195" i="1"/>
  <c r="F195" i="1"/>
  <c r="B186" i="1"/>
  <c r="A186" i="1"/>
  <c r="L196" i="1"/>
  <c r="J185" i="1"/>
  <c r="J196" i="1" s="1"/>
  <c r="I185" i="1"/>
  <c r="I196" i="1" s="1"/>
  <c r="H185" i="1"/>
  <c r="H196" i="1" s="1"/>
  <c r="G185" i="1"/>
  <c r="G196" i="1" s="1"/>
  <c r="F185" i="1"/>
  <c r="F196" i="1" s="1"/>
  <c r="B177" i="1"/>
  <c r="A177" i="1"/>
  <c r="L176" i="1"/>
  <c r="J176" i="1"/>
  <c r="I176" i="1"/>
  <c r="H176" i="1"/>
  <c r="G176" i="1"/>
  <c r="F176" i="1"/>
  <c r="A167" i="1"/>
  <c r="L177" i="1"/>
  <c r="J166" i="1"/>
  <c r="J177" i="1" s="1"/>
  <c r="I166" i="1"/>
  <c r="I177" i="1" s="1"/>
  <c r="H166" i="1"/>
  <c r="H177" i="1" s="1"/>
  <c r="G166" i="1"/>
  <c r="G177" i="1" s="1"/>
  <c r="F177" i="1"/>
  <c r="B157" i="1"/>
  <c r="A157" i="1"/>
  <c r="L156" i="1"/>
  <c r="J156" i="1"/>
  <c r="I156" i="1"/>
  <c r="H156" i="1"/>
  <c r="G156" i="1"/>
  <c r="F156" i="1"/>
  <c r="A147" i="1"/>
  <c r="L157" i="1"/>
  <c r="J157" i="1"/>
  <c r="I157" i="1"/>
  <c r="H157" i="1"/>
  <c r="G157" i="1"/>
  <c r="F157" i="1"/>
  <c r="B138" i="1"/>
  <c r="A138" i="1"/>
  <c r="L137" i="1"/>
  <c r="J137" i="1"/>
  <c r="I137" i="1"/>
  <c r="H137" i="1"/>
  <c r="G137" i="1"/>
  <c r="F137" i="1"/>
  <c r="A128" i="1"/>
  <c r="L138" i="1"/>
  <c r="J138" i="1"/>
  <c r="I138" i="1"/>
  <c r="H138" i="1"/>
  <c r="G138" i="1"/>
  <c r="F138" i="1"/>
  <c r="B119" i="1"/>
  <c r="A119" i="1"/>
  <c r="L118" i="1"/>
  <c r="J118" i="1"/>
  <c r="I118" i="1"/>
  <c r="H118" i="1"/>
  <c r="G118" i="1"/>
  <c r="F118" i="1"/>
  <c r="A109" i="1"/>
  <c r="L119" i="1"/>
  <c r="J119" i="1"/>
  <c r="I119" i="1"/>
  <c r="H119" i="1"/>
  <c r="G119" i="1"/>
  <c r="F119" i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F81" i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62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43" i="1"/>
  <c r="I43" i="1"/>
  <c r="H43" i="1"/>
  <c r="G43" i="1"/>
  <c r="F43" i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24" i="1"/>
  <c r="L197" i="1" l="1"/>
  <c r="J197" i="1"/>
  <c r="I197" i="1"/>
  <c r="H197" i="1"/>
  <c r="G197" i="1"/>
  <c r="F197" i="1"/>
</calcChain>
</file>

<file path=xl/sharedStrings.xml><?xml version="1.0" encoding="utf-8"?>
<sst xmlns="http://schemas.openxmlformats.org/spreadsheetml/2006/main" count="283" uniqueCount="86">
  <si>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</si>
  <si>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</si>
  <si>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</si>
  <si>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</si>
  <si>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</si>
  <si>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</si>
  <si>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</si>
  <si>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</si>
  <si>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</si>
  <si>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</si>
  <si>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</si>
  <si>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</si>
  <si>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</si>
  <si>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</si>
  <si>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</si>
  <si>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</si>
  <si>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</si>
  <si>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</si>
  <si>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</si>
  <si>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</si>
  <si>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</si>
  <si>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</si>
  <si>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</si>
  <si>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</si>
  <si>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</si>
  <si>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</si>
  <si>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</si>
  <si>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</si>
  <si>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</si>
  <si>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</si>
  <si>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</si>
  <si>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</si>
  <si>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</si>
  <si>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</si>
  <si>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</si>
  <si>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</si>
  <si>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</si>
  <si>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</si>
  <si>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</si>
  <si>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"Янтарненская школа имени В.В. Кубракова"</t>
  </si>
  <si>
    <t>директор ООО "НЕМАН"</t>
  </si>
  <si>
    <t>И.В. Лехман</t>
  </si>
  <si>
    <t>булочное</t>
  </si>
  <si>
    <t>кисломол.</t>
  </si>
  <si>
    <t>Овощи натуральные по сезону</t>
  </si>
  <si>
    <t>70/71</t>
  </si>
  <si>
    <t>Кофейный напиток с молоком</t>
  </si>
  <si>
    <t>Хлеб пшеничный</t>
  </si>
  <si>
    <t>хлеб ржаной СРБ</t>
  </si>
  <si>
    <t>хлеб пшеничный</t>
  </si>
  <si>
    <t>Хлеб ржаной СРБ</t>
  </si>
  <si>
    <t>гор. напиток</t>
  </si>
  <si>
    <t>Чай с сахаром и лимоном</t>
  </si>
  <si>
    <t>СРБ</t>
  </si>
  <si>
    <t>Омлет натуральный с маслом сливочным</t>
  </si>
  <si>
    <t>Салат из свеклы с зеленым горошком</t>
  </si>
  <si>
    <t>Котлета говяжья с маслом сливочным</t>
  </si>
  <si>
    <t>Какао с молоком</t>
  </si>
  <si>
    <t>фрукты свежие</t>
  </si>
  <si>
    <t>Картофель запеченый дольками</t>
  </si>
  <si>
    <t>Винегрет овощной</t>
  </si>
  <si>
    <t xml:space="preserve">Хлеб ржаной </t>
  </si>
  <si>
    <t>Каша вязкая молочная из риса с маслом сливочным</t>
  </si>
  <si>
    <t>Фрукты свежие</t>
  </si>
  <si>
    <t>Овощное рагу</t>
  </si>
  <si>
    <t xml:space="preserve">Чай с сахаром </t>
  </si>
  <si>
    <t>картофельное пюре с маслом сливочным</t>
  </si>
  <si>
    <t>сок фруктовый</t>
  </si>
  <si>
    <t>Хлеб ржаной</t>
  </si>
  <si>
    <t>кефир МДЖ 2,5%</t>
  </si>
  <si>
    <t>салат витаминный</t>
  </si>
  <si>
    <t>паста сливочная с курицей</t>
  </si>
  <si>
    <t>хлеб ржаной</t>
  </si>
  <si>
    <t>запеканка из творога с йогуртом</t>
  </si>
  <si>
    <t>сдоба обыкновеная "Плетёнка"</t>
  </si>
  <si>
    <t>Каша жидкая молочная из манной крупы с маслом сливочным</t>
  </si>
  <si>
    <t>Сыр (порциями)</t>
  </si>
  <si>
    <t>Гуляш</t>
  </si>
  <si>
    <t>Рыба тушеная с овощами</t>
  </si>
  <si>
    <t>Рис отварной с маслом сливочным</t>
  </si>
  <si>
    <t>овощи натуральные по сезону</t>
  </si>
  <si>
    <t>Котлеты пожарские с маслом сливочным</t>
  </si>
  <si>
    <t>овощи соте</t>
  </si>
  <si>
    <t>Напиток из шиповника</t>
  </si>
  <si>
    <t xml:space="preserve">Фишболы рыбные </t>
  </si>
  <si>
    <t>соус смтанный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</si>
</sst>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10" fillId="2" borderId="1" xfId="0" applyFont="1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10" fillId="4" borderId="9" xfId="0" applyFont="1" applyFill="1" applyBorder="1" applyAlignment="1" applyProtection="1">
      <alignment wrapText="1"/>
      <protection locked="0"/>
    </xf>
    <xf numFmtId="0" fontId="10" fillId="0" borderId="1" xfId="0" applyFont="1" applyBorder="1"/>
    <xf numFmtId="0" fontId="10" fillId="4" borderId="1" xfId="0" applyFont="1" applyFill="1" applyBorder="1" applyAlignment="1" applyProtection="1">
      <alignment wrapText="1"/>
      <protection locked="0"/>
    </xf>
    <xf numFmtId="0" fontId="0" fillId="6" borderId="1" xfId="0" applyFont="1" applyFill="1" applyBorder="1"/>
    <xf numFmtId="0" fontId="10" fillId="5" borderId="1" xfId="0" applyFont="1" applyFill="1" applyBorder="1" applyProtection="1">
      <protection locked="0"/>
    </xf>
    <xf numFmtId="0" fontId="0" fillId="6" borderId="9" xfId="0" applyFont="1" applyFill="1" applyBorder="1"/>
    <xf numFmtId="0" fontId="0" fillId="0" borderId="13" xfId="0" applyFont="1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0" fillId="0" borderId="2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1" fillId="2" borderId="14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7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72" t="s">
        <v>39</v>
      </c>
      <c r="D1" s="72"/>
      <c r="E1" s="72"/>
      <c r="F1" s="3" t="s">
        <v>1</v>
      </c>
      <c r="G1" s="1" t="s">
        <v>2</v>
      </c>
      <c r="H1" s="73" t="s">
        <v>40</v>
      </c>
      <c r="I1" s="73"/>
      <c r="J1" s="73"/>
      <c r="K1" s="73"/>
    </row>
    <row r="2" spans="1:12" ht="18.75" x14ac:dyDescent="0.25">
      <c r="A2" s="4" t="s">
        <v>3</v>
      </c>
      <c r="C2" s="1"/>
      <c r="G2" s="1" t="s">
        <v>4</v>
      </c>
      <c r="H2" s="73" t="s">
        <v>41</v>
      </c>
      <c r="I2" s="73"/>
      <c r="J2" s="73"/>
      <c r="K2" s="73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.75" thickBot="1" x14ac:dyDescent="0.3">
      <c r="A6" s="16">
        <v>1</v>
      </c>
      <c r="B6" s="17">
        <v>1</v>
      </c>
      <c r="C6" s="18" t="s">
        <v>23</v>
      </c>
      <c r="D6" s="19" t="s">
        <v>24</v>
      </c>
      <c r="E6" s="57" t="s">
        <v>70</v>
      </c>
      <c r="F6" s="51">
        <v>60</v>
      </c>
      <c r="G6" s="70">
        <v>0.5</v>
      </c>
      <c r="H6" s="70">
        <v>3.66</v>
      </c>
      <c r="I6" s="70">
        <v>3.16</v>
      </c>
      <c r="J6" s="70">
        <v>47.64</v>
      </c>
      <c r="K6" s="52">
        <v>33</v>
      </c>
      <c r="L6" s="21"/>
    </row>
    <row r="7" spans="1:12" x14ac:dyDescent="0.25">
      <c r="A7" s="23"/>
      <c r="B7" s="24"/>
      <c r="C7" s="25"/>
      <c r="D7" s="19" t="s">
        <v>24</v>
      </c>
      <c r="E7" s="57" t="s">
        <v>71</v>
      </c>
      <c r="F7" s="51">
        <v>230</v>
      </c>
      <c r="G7" s="70">
        <v>17.399999999999999</v>
      </c>
      <c r="H7" s="70">
        <v>20.399999999999999</v>
      </c>
      <c r="I7" s="70">
        <v>31.4</v>
      </c>
      <c r="J7" s="70">
        <v>316.26</v>
      </c>
      <c r="K7" s="52">
        <v>406</v>
      </c>
      <c r="L7" s="28"/>
    </row>
    <row r="8" spans="1:12" x14ac:dyDescent="0.25">
      <c r="A8" s="23"/>
      <c r="B8" s="24"/>
      <c r="C8" s="25"/>
      <c r="D8" s="58" t="s">
        <v>51</v>
      </c>
      <c r="E8" s="59" t="s">
        <v>57</v>
      </c>
      <c r="F8" s="53">
        <v>200</v>
      </c>
      <c r="G8" s="70">
        <v>4.08</v>
      </c>
      <c r="H8" s="70">
        <v>3.54</v>
      </c>
      <c r="I8" s="70">
        <v>17.579999999999998</v>
      </c>
      <c r="J8" s="70">
        <v>118.6</v>
      </c>
      <c r="K8" s="54">
        <v>382</v>
      </c>
      <c r="L8" s="28"/>
    </row>
    <row r="9" spans="1:12" x14ac:dyDescent="0.25">
      <c r="A9" s="23"/>
      <c r="B9" s="24"/>
      <c r="C9" s="25"/>
      <c r="D9" s="30" t="s">
        <v>35</v>
      </c>
      <c r="E9" s="27" t="s">
        <v>49</v>
      </c>
      <c r="F9" s="70">
        <v>30</v>
      </c>
      <c r="G9" s="70">
        <v>2.2799999999999998</v>
      </c>
      <c r="H9" s="70">
        <v>0.24</v>
      </c>
      <c r="I9" s="70">
        <v>14.76</v>
      </c>
      <c r="J9" s="70">
        <v>70.2</v>
      </c>
      <c r="K9" s="71" t="s">
        <v>53</v>
      </c>
      <c r="L9" s="28"/>
    </row>
    <row r="10" spans="1:12" x14ac:dyDescent="0.25">
      <c r="A10" s="23"/>
      <c r="B10" s="24"/>
      <c r="C10" s="25"/>
      <c r="D10" s="30" t="s">
        <v>36</v>
      </c>
      <c r="E10" s="27" t="s">
        <v>72</v>
      </c>
      <c r="F10" s="70">
        <v>20</v>
      </c>
      <c r="G10" s="70">
        <v>1.4</v>
      </c>
      <c r="H10" s="70">
        <v>0.2</v>
      </c>
      <c r="I10" s="70">
        <v>6.7</v>
      </c>
      <c r="J10" s="70">
        <v>34.799999999999997</v>
      </c>
      <c r="K10" s="71" t="s">
        <v>53</v>
      </c>
      <c r="L10" s="28"/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28</v>
      </c>
      <c r="E13" s="35"/>
      <c r="F13" s="76">
        <f>SUM(F6:F12)</f>
        <v>540</v>
      </c>
      <c r="G13" s="56">
        <f>SUM(G6:G12)</f>
        <v>25.659999999999997</v>
      </c>
      <c r="H13" s="36">
        <f>SUM(H6:H12)</f>
        <v>28.039999999999996</v>
      </c>
      <c r="I13" s="36">
        <f>SUM(I6:I12)</f>
        <v>73.600000000000009</v>
      </c>
      <c r="J13" s="36">
        <f>SUM(J6:J12)</f>
        <v>587.5</v>
      </c>
      <c r="K13" s="37"/>
      <c r="L13" s="36">
        <v>78.05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74" t="s">
        <v>37</v>
      </c>
      <c r="D24" s="74"/>
      <c r="E24" s="43"/>
      <c r="F24" s="44">
        <f>F13+F23</f>
        <v>540</v>
      </c>
      <c r="G24" s="44">
        <f>G13+G23</f>
        <v>25.659999999999997</v>
      </c>
      <c r="H24" s="44">
        <f>H13+H23</f>
        <v>28.039999999999996</v>
      </c>
      <c r="I24" s="44">
        <f>I13+I23</f>
        <v>73.600000000000009</v>
      </c>
      <c r="J24" s="44">
        <f>J13+J23</f>
        <v>587.5</v>
      </c>
      <c r="K24" s="44"/>
      <c r="L24" s="44">
        <f>L13+L23</f>
        <v>78.05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73</v>
      </c>
      <c r="F25" s="21">
        <v>165</v>
      </c>
      <c r="G25" s="21">
        <v>21.22</v>
      </c>
      <c r="H25" s="21">
        <v>14.44</v>
      </c>
      <c r="I25" s="21">
        <v>22.79</v>
      </c>
      <c r="J25" s="21">
        <v>286.60000000000002</v>
      </c>
      <c r="K25" s="22">
        <v>223</v>
      </c>
      <c r="L25" s="21"/>
    </row>
    <row r="26" spans="1:12" x14ac:dyDescent="0.25">
      <c r="A26" s="45"/>
      <c r="B26" s="24"/>
      <c r="C26" s="25"/>
      <c r="D26" s="61" t="s">
        <v>43</v>
      </c>
      <c r="E26" s="59" t="s">
        <v>69</v>
      </c>
      <c r="F26" s="28">
        <v>180</v>
      </c>
      <c r="G26" s="28">
        <v>5.2</v>
      </c>
      <c r="H26" s="28">
        <v>4.5</v>
      </c>
      <c r="I26" s="28">
        <v>7.2</v>
      </c>
      <c r="J26" s="28">
        <v>90</v>
      </c>
      <c r="K26" s="29">
        <v>386</v>
      </c>
      <c r="L26" s="28"/>
    </row>
    <row r="27" spans="1:12" x14ac:dyDescent="0.25">
      <c r="A27" s="45"/>
      <c r="B27" s="24"/>
      <c r="C27" s="25"/>
      <c r="D27" s="30" t="s">
        <v>27</v>
      </c>
      <c r="E27" s="27" t="s">
        <v>58</v>
      </c>
      <c r="F27" s="28">
        <v>100</v>
      </c>
      <c r="G27" s="28">
        <v>0.4</v>
      </c>
      <c r="H27" s="28">
        <v>0.4</v>
      </c>
      <c r="I27" s="28">
        <v>9.8000000000000007</v>
      </c>
      <c r="J27" s="28">
        <v>44</v>
      </c>
      <c r="K27" s="29">
        <v>338</v>
      </c>
      <c r="L27" s="28"/>
    </row>
    <row r="28" spans="1:12" x14ac:dyDescent="0.25">
      <c r="A28" s="45"/>
      <c r="B28" s="24"/>
      <c r="C28" s="25"/>
      <c r="D28" s="30" t="s">
        <v>26</v>
      </c>
      <c r="E28" s="27" t="s">
        <v>49</v>
      </c>
      <c r="F28" s="28">
        <v>40</v>
      </c>
      <c r="G28" s="28">
        <v>3.04</v>
      </c>
      <c r="H28" s="28">
        <v>0.32</v>
      </c>
      <c r="I28" s="28">
        <v>19.68</v>
      </c>
      <c r="J28" s="28">
        <v>93.6</v>
      </c>
      <c r="K28" s="29" t="s">
        <v>53</v>
      </c>
      <c r="L28" s="28"/>
    </row>
    <row r="29" spans="1:12" x14ac:dyDescent="0.25">
      <c r="A29" s="45"/>
      <c r="B29" s="24"/>
      <c r="C29" s="25"/>
      <c r="D29" s="30" t="s">
        <v>26</v>
      </c>
      <c r="E29" s="27" t="s">
        <v>48</v>
      </c>
      <c r="F29" s="28">
        <v>20</v>
      </c>
      <c r="G29" s="28">
        <v>1.4</v>
      </c>
      <c r="H29" s="28">
        <v>0.2</v>
      </c>
      <c r="I29" s="28">
        <v>6.7</v>
      </c>
      <c r="J29" s="28">
        <v>34.799999999999997</v>
      </c>
      <c r="K29" s="29" t="s">
        <v>53</v>
      </c>
      <c r="L29" s="28"/>
    </row>
    <row r="30" spans="1:12" x14ac:dyDescent="0.25">
      <c r="A30" s="45"/>
      <c r="B30" s="24"/>
      <c r="C30" s="25"/>
      <c r="D30" s="60" t="s">
        <v>42</v>
      </c>
      <c r="E30" s="27" t="s">
        <v>74</v>
      </c>
      <c r="F30" s="28">
        <v>40</v>
      </c>
      <c r="G30" s="28">
        <v>3.1</v>
      </c>
      <c r="H30" s="28">
        <v>1.89</v>
      </c>
      <c r="I30" s="28">
        <v>18.84</v>
      </c>
      <c r="J30" s="28">
        <v>38.5</v>
      </c>
      <c r="K30" s="29">
        <v>421</v>
      </c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28</v>
      </c>
      <c r="E32" s="35"/>
      <c r="F32" s="36">
        <f>SUM(F25:F30)</f>
        <v>545</v>
      </c>
      <c r="G32" s="36">
        <f>SUM(G25:G30)</f>
        <v>34.359999999999992</v>
      </c>
      <c r="H32" s="36">
        <f>SUM(H25:H30)</f>
        <v>21.749999999999996</v>
      </c>
      <c r="I32" s="36">
        <f>SUM(I25:I30)</f>
        <v>85.01</v>
      </c>
      <c r="J32" s="36">
        <f>SUM(J25:J30)</f>
        <v>587.5</v>
      </c>
      <c r="K32" s="37"/>
      <c r="L32" s="36">
        <v>78.05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thickBot="1" x14ac:dyDescent="0.3">
      <c r="A43" s="47">
        <f>A25</f>
        <v>1</v>
      </c>
      <c r="B43" s="47">
        <f>B25</f>
        <v>2</v>
      </c>
      <c r="C43" s="74" t="s">
        <v>37</v>
      </c>
      <c r="D43" s="74"/>
      <c r="E43" s="43"/>
      <c r="F43" s="44">
        <f>F32+F42</f>
        <v>545</v>
      </c>
      <c r="G43" s="44">
        <f>G32+G42</f>
        <v>34.359999999999992</v>
      </c>
      <c r="H43" s="44">
        <f>H32+H42</f>
        <v>21.749999999999996</v>
      </c>
      <c r="I43" s="44">
        <f>I32+I42</f>
        <v>85.01</v>
      </c>
      <c r="J43" s="44">
        <f>J32+J42</f>
        <v>587.5</v>
      </c>
      <c r="K43" s="44"/>
      <c r="L43" s="44">
        <f>L32+L42</f>
        <v>78.05</v>
      </c>
    </row>
    <row r="44" spans="1:12" ht="15.75" thickBot="1" x14ac:dyDescent="0.3">
      <c r="A44" s="16">
        <v>1</v>
      </c>
      <c r="B44" s="17">
        <v>3</v>
      </c>
      <c r="C44" s="18" t="s">
        <v>23</v>
      </c>
      <c r="D44" s="2" t="s">
        <v>30</v>
      </c>
      <c r="E44" s="20" t="s">
        <v>55</v>
      </c>
      <c r="F44" s="21">
        <v>60</v>
      </c>
      <c r="G44" s="21">
        <v>0.99</v>
      </c>
      <c r="H44" s="21">
        <v>2.4700000000000002</v>
      </c>
      <c r="I44" s="21">
        <v>4.38</v>
      </c>
      <c r="J44" s="21">
        <v>43.74</v>
      </c>
      <c r="K44" s="22">
        <v>53</v>
      </c>
      <c r="L44" s="28"/>
    </row>
    <row r="45" spans="1:12" ht="15.75" thickBot="1" x14ac:dyDescent="0.3">
      <c r="A45" s="23"/>
      <c r="B45" s="24"/>
      <c r="C45" s="25"/>
      <c r="D45" s="19" t="s">
        <v>24</v>
      </c>
      <c r="E45" s="27" t="s">
        <v>56</v>
      </c>
      <c r="F45" s="28">
        <v>95</v>
      </c>
      <c r="G45" s="28">
        <v>12.84</v>
      </c>
      <c r="H45" s="28">
        <v>12.07</v>
      </c>
      <c r="I45" s="28">
        <v>13.5</v>
      </c>
      <c r="J45" s="28">
        <v>215.4</v>
      </c>
      <c r="K45" s="29">
        <v>268</v>
      </c>
      <c r="L45" s="28"/>
    </row>
    <row r="46" spans="1:12" x14ac:dyDescent="0.25">
      <c r="A46" s="23"/>
      <c r="B46" s="24"/>
      <c r="C46" s="25"/>
      <c r="D46" s="19" t="s">
        <v>24</v>
      </c>
      <c r="E46" s="27" t="s">
        <v>59</v>
      </c>
      <c r="F46" s="28">
        <v>150</v>
      </c>
      <c r="G46" s="28">
        <v>3.9</v>
      </c>
      <c r="H46" s="28">
        <v>13.6</v>
      </c>
      <c r="I46" s="28">
        <v>30.2</v>
      </c>
      <c r="J46" s="28">
        <v>192.22</v>
      </c>
      <c r="K46" s="29">
        <v>147</v>
      </c>
      <c r="L46" s="28"/>
    </row>
    <row r="47" spans="1:12" x14ac:dyDescent="0.25">
      <c r="A47" s="23"/>
      <c r="B47" s="24"/>
      <c r="C47" s="25"/>
      <c r="D47" s="30" t="s">
        <v>25</v>
      </c>
      <c r="E47" s="59" t="s">
        <v>52</v>
      </c>
      <c r="F47" s="28">
        <v>180</v>
      </c>
      <c r="G47" s="28">
        <v>0.11</v>
      </c>
      <c r="H47" s="28">
        <v>0</v>
      </c>
      <c r="I47" s="28">
        <v>13.05</v>
      </c>
      <c r="J47" s="28">
        <v>19.440000000000001</v>
      </c>
      <c r="K47" s="29">
        <v>457</v>
      </c>
      <c r="L47" s="28"/>
    </row>
    <row r="48" spans="1:12" x14ac:dyDescent="0.25">
      <c r="A48" s="23"/>
      <c r="B48" s="24"/>
      <c r="C48" s="25"/>
      <c r="D48" s="30" t="s">
        <v>26</v>
      </c>
      <c r="E48" s="27" t="s">
        <v>48</v>
      </c>
      <c r="F48" s="28">
        <v>20</v>
      </c>
      <c r="G48" s="28">
        <v>1.4</v>
      </c>
      <c r="H48" s="28">
        <v>0.2</v>
      </c>
      <c r="I48" s="28">
        <v>6.7</v>
      </c>
      <c r="J48" s="28">
        <v>34.799999999999997</v>
      </c>
      <c r="K48" s="29" t="s">
        <v>53</v>
      </c>
      <c r="L48" s="28"/>
    </row>
    <row r="49" spans="1:12" x14ac:dyDescent="0.25">
      <c r="A49" s="23"/>
      <c r="B49" s="24"/>
      <c r="C49" s="25"/>
      <c r="D49" s="30" t="s">
        <v>26</v>
      </c>
      <c r="E49" s="27" t="s">
        <v>49</v>
      </c>
      <c r="F49" s="28">
        <v>35</v>
      </c>
      <c r="G49" s="28">
        <v>2.66</v>
      </c>
      <c r="H49" s="28">
        <v>0.28000000000000003</v>
      </c>
      <c r="I49" s="28">
        <v>17.22</v>
      </c>
      <c r="J49" s="28">
        <v>81.900000000000006</v>
      </c>
      <c r="K49" s="29" t="s">
        <v>53</v>
      </c>
      <c r="L49" s="28"/>
    </row>
    <row r="50" spans="1:12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21.9</v>
      </c>
      <c r="H51" s="36">
        <f>SUM(H44:H50)</f>
        <v>28.62</v>
      </c>
      <c r="I51" s="36">
        <f>SUM(I44:I50)</f>
        <v>85.05</v>
      </c>
      <c r="J51" s="36">
        <f>SUM(J44:J50)</f>
        <v>587.5</v>
      </c>
      <c r="K51" s="37"/>
      <c r="L51" s="36">
        <v>78.05</v>
      </c>
    </row>
    <row r="52" spans="1:12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thickBot="1" x14ac:dyDescent="0.3">
      <c r="A62" s="41">
        <f>A44</f>
        <v>1</v>
      </c>
      <c r="B62" s="42">
        <f>B44</f>
        <v>3</v>
      </c>
      <c r="C62" s="74" t="s">
        <v>37</v>
      </c>
      <c r="D62" s="74"/>
      <c r="E62" s="43"/>
      <c r="F62" s="44">
        <f>F51+F61</f>
        <v>540</v>
      </c>
      <c r="G62" s="44">
        <f>G51+G61</f>
        <v>21.9</v>
      </c>
      <c r="H62" s="44">
        <f>H51+H61</f>
        <v>28.62</v>
      </c>
      <c r="I62" s="44">
        <f>I51+I61</f>
        <v>85.05</v>
      </c>
      <c r="J62" s="44">
        <f>J51+J61</f>
        <v>587.5</v>
      </c>
      <c r="K62" s="44"/>
      <c r="L62" s="44">
        <f>L51+L61</f>
        <v>78.05</v>
      </c>
    </row>
    <row r="63" spans="1:12" x14ac:dyDescent="0.25">
      <c r="A63" s="16">
        <v>1</v>
      </c>
      <c r="B63" s="17">
        <v>4</v>
      </c>
      <c r="C63" s="18" t="s">
        <v>23</v>
      </c>
      <c r="D63" s="30" t="s">
        <v>30</v>
      </c>
      <c r="E63" s="27" t="s">
        <v>44</v>
      </c>
      <c r="F63" s="28">
        <v>60</v>
      </c>
      <c r="G63" s="28">
        <v>0.66</v>
      </c>
      <c r="H63" s="28">
        <v>0.12</v>
      </c>
      <c r="I63" s="28">
        <v>2.2799999999999998</v>
      </c>
      <c r="J63" s="28">
        <v>8.8000000000000007</v>
      </c>
      <c r="K63" s="29" t="s">
        <v>45</v>
      </c>
      <c r="L63" s="21"/>
    </row>
    <row r="64" spans="1:12" x14ac:dyDescent="0.25">
      <c r="A64" s="23"/>
      <c r="B64" s="24"/>
      <c r="C64" s="25"/>
      <c r="D64" s="30" t="s">
        <v>32</v>
      </c>
      <c r="E64" s="27" t="s">
        <v>54</v>
      </c>
      <c r="F64" s="28">
        <v>116</v>
      </c>
      <c r="G64" s="28">
        <v>10.78</v>
      </c>
      <c r="H64" s="28">
        <v>19.2</v>
      </c>
      <c r="I64" s="28">
        <v>10.039999999999999</v>
      </c>
      <c r="J64" s="28">
        <v>264</v>
      </c>
      <c r="K64" s="29">
        <v>210</v>
      </c>
      <c r="L64" s="28"/>
    </row>
    <row r="65" spans="1:12" x14ac:dyDescent="0.25">
      <c r="A65" s="23"/>
      <c r="B65" s="24"/>
      <c r="C65" s="25"/>
      <c r="D65" s="30" t="s">
        <v>25</v>
      </c>
      <c r="E65" s="27" t="s">
        <v>46</v>
      </c>
      <c r="F65" s="28">
        <v>200</v>
      </c>
      <c r="G65" s="28">
        <v>2.8</v>
      </c>
      <c r="H65" s="28">
        <v>2.5</v>
      </c>
      <c r="I65" s="28">
        <v>13.6</v>
      </c>
      <c r="J65" s="28">
        <v>88</v>
      </c>
      <c r="K65" s="29">
        <v>379</v>
      </c>
      <c r="L65" s="28"/>
    </row>
    <row r="66" spans="1:12" x14ac:dyDescent="0.25">
      <c r="A66" s="23"/>
      <c r="B66" s="24"/>
      <c r="C66" s="25"/>
      <c r="D66" s="30" t="s">
        <v>27</v>
      </c>
      <c r="E66" s="27" t="s">
        <v>58</v>
      </c>
      <c r="F66" s="28">
        <v>100</v>
      </c>
      <c r="G66" s="28">
        <v>0.4</v>
      </c>
      <c r="H66" s="28">
        <v>0.4</v>
      </c>
      <c r="I66" s="28">
        <v>9.8000000000000007</v>
      </c>
      <c r="J66" s="28">
        <v>44</v>
      </c>
      <c r="K66" s="29">
        <v>338</v>
      </c>
      <c r="L66" s="28"/>
    </row>
    <row r="67" spans="1:12" x14ac:dyDescent="0.25">
      <c r="A67" s="23"/>
      <c r="B67" s="24"/>
      <c r="C67" s="25"/>
      <c r="D67" s="30" t="s">
        <v>26</v>
      </c>
      <c r="E67" s="27" t="s">
        <v>47</v>
      </c>
      <c r="F67" s="28">
        <v>30</v>
      </c>
      <c r="G67" s="28">
        <v>2.2799999999999998</v>
      </c>
      <c r="H67" s="28">
        <v>0.24</v>
      </c>
      <c r="I67" s="28">
        <v>14.76</v>
      </c>
      <c r="J67" s="28">
        <v>70.2</v>
      </c>
      <c r="K67" s="29" t="s">
        <v>53</v>
      </c>
      <c r="L67" s="28"/>
    </row>
    <row r="68" spans="1:12" x14ac:dyDescent="0.25">
      <c r="A68" s="23"/>
      <c r="B68" s="24"/>
      <c r="C68" s="25"/>
      <c r="D68" s="30" t="s">
        <v>26</v>
      </c>
      <c r="E68" s="27" t="s">
        <v>50</v>
      </c>
      <c r="F68" s="28">
        <v>20</v>
      </c>
      <c r="G68" s="28">
        <v>1.4</v>
      </c>
      <c r="H68" s="28">
        <v>0.2</v>
      </c>
      <c r="I68" s="28">
        <v>6.7</v>
      </c>
      <c r="J68" s="28">
        <v>34.799999999999997</v>
      </c>
      <c r="K68" s="29" t="s">
        <v>53</v>
      </c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28</v>
      </c>
      <c r="E70" s="35"/>
      <c r="F70" s="36">
        <f>SUM(F63:F68)</f>
        <v>526</v>
      </c>
      <c r="G70" s="36">
        <f t="shared" ref="G70:J70" si="0">SUM(G63:G68)</f>
        <v>18.319999999999997</v>
      </c>
      <c r="H70" s="36">
        <f t="shared" si="0"/>
        <v>22.659999999999997</v>
      </c>
      <c r="I70" s="36">
        <f t="shared" si="0"/>
        <v>57.18</v>
      </c>
      <c r="J70" s="36">
        <f t="shared" si="0"/>
        <v>509.8</v>
      </c>
      <c r="K70" s="37"/>
      <c r="L70" s="36">
        <v>78.05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74" t="s">
        <v>37</v>
      </c>
      <c r="D81" s="74"/>
      <c r="E81" s="43"/>
      <c r="F81" s="44">
        <f>F70+F80</f>
        <v>526</v>
      </c>
      <c r="G81" s="44">
        <f>G70+G80</f>
        <v>18.319999999999997</v>
      </c>
      <c r="H81" s="44">
        <f>H70+H80</f>
        <v>22.659999999999997</v>
      </c>
      <c r="I81" s="44">
        <f>I70+I80</f>
        <v>57.18</v>
      </c>
      <c r="J81" s="44">
        <f>J70+J80</f>
        <v>509.8</v>
      </c>
      <c r="K81" s="44"/>
      <c r="L81" s="44">
        <f>L70+L80</f>
        <v>78.05</v>
      </c>
    </row>
    <row r="82" spans="1:12" ht="15.75" thickBot="1" x14ac:dyDescent="0.3">
      <c r="A82" s="16">
        <v>1</v>
      </c>
      <c r="B82" s="17">
        <v>5</v>
      </c>
      <c r="C82" s="18" t="s">
        <v>23</v>
      </c>
      <c r="D82" s="19" t="s">
        <v>30</v>
      </c>
      <c r="E82" s="20" t="s">
        <v>76</v>
      </c>
      <c r="F82" s="21">
        <v>15</v>
      </c>
      <c r="G82" s="21">
        <v>3.48</v>
      </c>
      <c r="H82" s="21">
        <v>4.43</v>
      </c>
      <c r="I82" s="21">
        <v>0</v>
      </c>
      <c r="J82" s="21">
        <v>54</v>
      </c>
      <c r="K82" s="22">
        <v>15</v>
      </c>
      <c r="L82" s="21"/>
    </row>
    <row r="83" spans="1:12" ht="25.5" x14ac:dyDescent="0.25">
      <c r="A83" s="23"/>
      <c r="B83" s="24"/>
      <c r="C83" s="25"/>
      <c r="D83" s="19" t="s">
        <v>24</v>
      </c>
      <c r="E83" s="20" t="s">
        <v>75</v>
      </c>
      <c r="F83" s="21">
        <v>200</v>
      </c>
      <c r="G83" s="21">
        <v>6.11</v>
      </c>
      <c r="H83" s="21">
        <v>10.72</v>
      </c>
      <c r="I83" s="21">
        <v>32.380000000000003</v>
      </c>
      <c r="J83" s="21">
        <v>251</v>
      </c>
      <c r="K83" s="22">
        <v>181</v>
      </c>
      <c r="L83" s="28"/>
    </row>
    <row r="84" spans="1:12" x14ac:dyDescent="0.25">
      <c r="A84" s="23"/>
      <c r="B84" s="24"/>
      <c r="C84" s="25"/>
      <c r="D84" s="60" t="s">
        <v>34</v>
      </c>
      <c r="E84" s="27" t="s">
        <v>67</v>
      </c>
      <c r="F84" s="28">
        <v>180</v>
      </c>
      <c r="G84" s="28">
        <v>0.9</v>
      </c>
      <c r="H84" s="28">
        <v>0</v>
      </c>
      <c r="I84" s="28">
        <v>18.36</v>
      </c>
      <c r="J84" s="28">
        <v>76.319999999999993</v>
      </c>
      <c r="K84" s="29">
        <v>377</v>
      </c>
      <c r="L84" s="28"/>
    </row>
    <row r="85" spans="1:12" x14ac:dyDescent="0.25">
      <c r="A85" s="23"/>
      <c r="B85" s="24"/>
      <c r="C85" s="25"/>
      <c r="D85" s="60" t="s">
        <v>26</v>
      </c>
      <c r="E85" s="27" t="s">
        <v>47</v>
      </c>
      <c r="F85" s="28">
        <v>25</v>
      </c>
      <c r="G85" s="28">
        <v>1.9</v>
      </c>
      <c r="H85" s="28">
        <v>0.2</v>
      </c>
      <c r="I85" s="28">
        <v>12.3</v>
      </c>
      <c r="J85" s="28">
        <v>58.5</v>
      </c>
      <c r="K85" s="29" t="s">
        <v>53</v>
      </c>
      <c r="L85" s="28"/>
    </row>
    <row r="86" spans="1:12" x14ac:dyDescent="0.25">
      <c r="A86" s="23"/>
      <c r="B86" s="24"/>
      <c r="C86" s="25"/>
      <c r="D86" s="30" t="s">
        <v>26</v>
      </c>
      <c r="E86" s="27" t="s">
        <v>61</v>
      </c>
      <c r="F86" s="28">
        <v>20</v>
      </c>
      <c r="G86" s="28">
        <v>1.4</v>
      </c>
      <c r="H86" s="28">
        <v>0.2</v>
      </c>
      <c r="I86" s="28">
        <v>6.7</v>
      </c>
      <c r="J86" s="28">
        <v>34.799999999999997</v>
      </c>
      <c r="K86" s="29" t="s">
        <v>53</v>
      </c>
      <c r="L86" s="28"/>
    </row>
    <row r="87" spans="1:12" x14ac:dyDescent="0.25">
      <c r="A87" s="23"/>
      <c r="B87" s="24"/>
      <c r="C87" s="25"/>
      <c r="D87" s="30" t="s">
        <v>27</v>
      </c>
      <c r="E87" s="27" t="s">
        <v>58</v>
      </c>
      <c r="F87" s="28">
        <v>100</v>
      </c>
      <c r="G87" s="28">
        <v>0.4</v>
      </c>
      <c r="H87" s="28">
        <v>0.4</v>
      </c>
      <c r="I87" s="28">
        <v>9.8000000000000007</v>
      </c>
      <c r="J87" s="28">
        <v>44</v>
      </c>
      <c r="K87" s="29">
        <v>338</v>
      </c>
      <c r="L87" s="28"/>
    </row>
    <row r="88" spans="1:12" x14ac:dyDescent="0.25">
      <c r="A88" s="23"/>
      <c r="B88" s="24"/>
      <c r="C88" s="25"/>
      <c r="D88" s="60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SUM(F82:F87)</f>
        <v>540</v>
      </c>
      <c r="G89" s="36">
        <f>SUM(G82:G87)</f>
        <v>14.190000000000001</v>
      </c>
      <c r="H89" s="36">
        <f>SUM(H82:H87)</f>
        <v>15.95</v>
      </c>
      <c r="I89" s="36">
        <f>SUM(I82:I87)</f>
        <v>79.540000000000006</v>
      </c>
      <c r="J89" s="36">
        <f>SUM(J82:J87)</f>
        <v>518.62</v>
      </c>
      <c r="K89" s="37"/>
      <c r="L89" s="36">
        <v>78.05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74" t="s">
        <v>37</v>
      </c>
      <c r="D100" s="74"/>
      <c r="E100" s="43"/>
      <c r="F100" s="44">
        <f>F89+F99</f>
        <v>540</v>
      </c>
      <c r="G100" s="44">
        <f>G89+G99</f>
        <v>14.190000000000001</v>
      </c>
      <c r="H100" s="44">
        <f>H89+H99</f>
        <v>15.95</v>
      </c>
      <c r="I100" s="44">
        <f>I89+I99</f>
        <v>79.540000000000006</v>
      </c>
      <c r="J100" s="44">
        <f>J89+J99</f>
        <v>518.62</v>
      </c>
      <c r="K100" s="44"/>
      <c r="L100" s="44">
        <f>L89+L99</f>
        <v>78.05</v>
      </c>
    </row>
    <row r="101" spans="1:12" x14ac:dyDescent="0.25">
      <c r="A101" s="16">
        <v>2</v>
      </c>
      <c r="B101" s="17">
        <v>6</v>
      </c>
      <c r="C101" s="18" t="s">
        <v>23</v>
      </c>
      <c r="D101" s="19" t="s">
        <v>24</v>
      </c>
      <c r="E101" s="20" t="s">
        <v>62</v>
      </c>
      <c r="F101" s="21">
        <v>210</v>
      </c>
      <c r="G101" s="21">
        <v>6</v>
      </c>
      <c r="H101" s="21">
        <v>10.85</v>
      </c>
      <c r="I101" s="21">
        <v>42.95</v>
      </c>
      <c r="J101" s="21">
        <v>294</v>
      </c>
      <c r="K101" s="22">
        <v>174</v>
      </c>
      <c r="L101" s="21"/>
    </row>
    <row r="102" spans="1:12" x14ac:dyDescent="0.25">
      <c r="A102" s="23"/>
      <c r="B102" s="24"/>
      <c r="C102" s="25"/>
      <c r="D102" s="30" t="s">
        <v>25</v>
      </c>
      <c r="E102" s="27" t="s">
        <v>46</v>
      </c>
      <c r="F102" s="28">
        <v>200</v>
      </c>
      <c r="G102" s="28">
        <v>2.8</v>
      </c>
      <c r="H102" s="28">
        <v>2.5</v>
      </c>
      <c r="I102" s="28">
        <v>13.6</v>
      </c>
      <c r="J102" s="28">
        <v>88</v>
      </c>
      <c r="K102" s="29">
        <v>379</v>
      </c>
      <c r="L102" s="28"/>
    </row>
    <row r="103" spans="1:12" x14ac:dyDescent="0.25">
      <c r="A103" s="23"/>
      <c r="B103" s="24"/>
      <c r="C103" s="25"/>
      <c r="D103" s="60" t="s">
        <v>26</v>
      </c>
      <c r="E103" s="27" t="s">
        <v>47</v>
      </c>
      <c r="F103" s="28">
        <v>30</v>
      </c>
      <c r="G103" s="28">
        <v>2.2799999999999998</v>
      </c>
      <c r="H103" s="28">
        <v>2.4</v>
      </c>
      <c r="I103" s="28">
        <v>14.76</v>
      </c>
      <c r="J103" s="28">
        <v>70.2</v>
      </c>
      <c r="K103" s="29" t="s">
        <v>53</v>
      </c>
      <c r="L103" s="28"/>
    </row>
    <row r="104" spans="1:12" x14ac:dyDescent="0.25">
      <c r="A104" s="23"/>
      <c r="B104" s="24"/>
      <c r="C104" s="25"/>
      <c r="D104" s="30" t="s">
        <v>26</v>
      </c>
      <c r="E104" s="27" t="s">
        <v>61</v>
      </c>
      <c r="F104" s="28">
        <v>20</v>
      </c>
      <c r="G104" s="28">
        <v>1.4</v>
      </c>
      <c r="H104" s="28">
        <v>0.2</v>
      </c>
      <c r="I104" s="28">
        <v>6.7</v>
      </c>
      <c r="J104" s="28">
        <v>34.799999999999997</v>
      </c>
      <c r="K104" s="29" t="s">
        <v>53</v>
      </c>
      <c r="L104" s="28"/>
    </row>
    <row r="105" spans="1:12" x14ac:dyDescent="0.25">
      <c r="A105" s="23"/>
      <c r="B105" s="24"/>
      <c r="C105" s="25"/>
      <c r="D105" s="30" t="s">
        <v>27</v>
      </c>
      <c r="E105" s="27" t="s">
        <v>63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44</v>
      </c>
      <c r="K105" s="29">
        <v>338</v>
      </c>
      <c r="L105" s="28"/>
    </row>
    <row r="106" spans="1:12" x14ac:dyDescent="0.25">
      <c r="A106" s="23"/>
      <c r="B106" s="24"/>
      <c r="C106" s="25"/>
      <c r="D106" s="68"/>
      <c r="E106" s="69"/>
      <c r="F106" s="69"/>
      <c r="G106" s="69"/>
      <c r="H106" s="69"/>
      <c r="I106" s="69"/>
      <c r="J106" s="69"/>
      <c r="K106" s="69"/>
      <c r="L106" s="28"/>
    </row>
    <row r="107" spans="1:12" x14ac:dyDescent="0.25">
      <c r="A107" s="23"/>
      <c r="B107" s="24"/>
      <c r="C107" s="25"/>
      <c r="D107" s="68"/>
      <c r="E107" s="69"/>
      <c r="F107" s="69"/>
      <c r="G107" s="69"/>
      <c r="H107" s="69"/>
      <c r="I107" s="69"/>
      <c r="J107" s="69"/>
      <c r="K107" s="69"/>
      <c r="L107" s="28"/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SUM(F101:F105)</f>
        <v>560</v>
      </c>
      <c r="G108" s="36">
        <f>SUM(G101:G105)</f>
        <v>12.88</v>
      </c>
      <c r="H108" s="36">
        <f>SUM(H101:H105)</f>
        <v>16.349999999999998</v>
      </c>
      <c r="I108" s="36">
        <f>SUM(I101:I105)</f>
        <v>87.81</v>
      </c>
      <c r="J108" s="36">
        <f>SUM(J101:J105)</f>
        <v>531</v>
      </c>
      <c r="K108" s="37"/>
      <c r="L108" s="36">
        <v>78.05</v>
      </c>
    </row>
    <row r="109" spans="1:12" x14ac:dyDescent="0.25">
      <c r="A109" s="38">
        <f>A101</f>
        <v>2</v>
      </c>
      <c r="B109" s="39">
        <v>6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thickBot="1" x14ac:dyDescent="0.3">
      <c r="A119" s="41">
        <f>A101</f>
        <v>2</v>
      </c>
      <c r="B119" s="42">
        <f>B101</f>
        <v>6</v>
      </c>
      <c r="C119" s="74" t="s">
        <v>37</v>
      </c>
      <c r="D119" s="74"/>
      <c r="E119" s="43"/>
      <c r="F119" s="44">
        <f>F108+F118</f>
        <v>560</v>
      </c>
      <c r="G119" s="44">
        <f>G108+G118</f>
        <v>12.88</v>
      </c>
      <c r="H119" s="44">
        <f>H108+H118</f>
        <v>16.349999999999998</v>
      </c>
      <c r="I119" s="44">
        <f>I108+I118</f>
        <v>87.81</v>
      </c>
      <c r="J119" s="44">
        <f>J108+J118</f>
        <v>531</v>
      </c>
      <c r="K119" s="44"/>
      <c r="L119" s="44">
        <f>L108+L118</f>
        <v>78.05</v>
      </c>
    </row>
    <row r="120" spans="1:12" ht="15.75" thickBot="1" x14ac:dyDescent="0.3">
      <c r="A120" s="45">
        <v>2</v>
      </c>
      <c r="B120" s="24">
        <v>7</v>
      </c>
      <c r="C120" s="18" t="s">
        <v>23</v>
      </c>
      <c r="D120" s="61" t="s">
        <v>24</v>
      </c>
      <c r="E120" s="27" t="s">
        <v>77</v>
      </c>
      <c r="F120" s="28">
        <v>100</v>
      </c>
      <c r="G120" s="28">
        <v>14.55</v>
      </c>
      <c r="H120" s="28">
        <v>16.489999999999998</v>
      </c>
      <c r="I120" s="28">
        <v>2.89</v>
      </c>
      <c r="J120" s="28">
        <v>221</v>
      </c>
      <c r="K120" s="29">
        <v>260</v>
      </c>
      <c r="L120" s="21"/>
    </row>
    <row r="121" spans="1:12" x14ac:dyDescent="0.25">
      <c r="A121" s="45"/>
      <c r="B121" s="24"/>
      <c r="C121" s="25"/>
      <c r="D121" s="62" t="s">
        <v>24</v>
      </c>
      <c r="E121" s="57" t="s">
        <v>64</v>
      </c>
      <c r="F121" s="28">
        <v>150</v>
      </c>
      <c r="G121" s="28">
        <v>3.77</v>
      </c>
      <c r="H121" s="28">
        <v>5.5</v>
      </c>
      <c r="I121" s="28">
        <v>37.9</v>
      </c>
      <c r="J121" s="28">
        <v>138.69999999999999</v>
      </c>
      <c r="K121" s="29">
        <v>143</v>
      </c>
      <c r="L121" s="28"/>
    </row>
    <row r="122" spans="1:12" x14ac:dyDescent="0.25">
      <c r="A122" s="45"/>
      <c r="B122" s="24"/>
      <c r="C122" s="25"/>
      <c r="D122" s="60" t="s">
        <v>25</v>
      </c>
      <c r="E122" s="59" t="s">
        <v>65</v>
      </c>
      <c r="F122" s="28">
        <v>200</v>
      </c>
      <c r="G122" s="28">
        <v>0.1</v>
      </c>
      <c r="H122" s="28">
        <v>0</v>
      </c>
      <c r="I122" s="28">
        <v>14.5</v>
      </c>
      <c r="J122" s="28">
        <v>21.6</v>
      </c>
      <c r="K122" s="29">
        <v>389</v>
      </c>
      <c r="L122" s="28"/>
    </row>
    <row r="123" spans="1:12" x14ac:dyDescent="0.25">
      <c r="A123" s="45"/>
      <c r="B123" s="24"/>
      <c r="C123" s="25"/>
      <c r="D123" s="30" t="s">
        <v>26</v>
      </c>
      <c r="E123" s="27" t="s">
        <v>49</v>
      </c>
      <c r="F123" s="28">
        <v>40</v>
      </c>
      <c r="G123" s="28">
        <v>3.04</v>
      </c>
      <c r="H123" s="28">
        <v>0.32</v>
      </c>
      <c r="I123" s="28">
        <v>19.68</v>
      </c>
      <c r="J123" s="28">
        <v>93.6</v>
      </c>
      <c r="K123" s="29" t="s">
        <v>53</v>
      </c>
      <c r="L123" s="28"/>
    </row>
    <row r="124" spans="1:12" x14ac:dyDescent="0.25">
      <c r="A124" s="45"/>
      <c r="B124" s="24"/>
      <c r="C124" s="25"/>
      <c r="D124" s="30" t="s">
        <v>26</v>
      </c>
      <c r="E124" s="27" t="s">
        <v>48</v>
      </c>
      <c r="F124" s="28">
        <v>20</v>
      </c>
      <c r="G124" s="28">
        <v>1.4</v>
      </c>
      <c r="H124" s="28">
        <v>0.2</v>
      </c>
      <c r="I124" s="28">
        <v>6.7</v>
      </c>
      <c r="J124" s="28">
        <v>34.799999999999997</v>
      </c>
      <c r="K124" s="29" t="s">
        <v>53</v>
      </c>
      <c r="L124" s="28"/>
    </row>
    <row r="125" spans="1:12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SUM(F120:F125)</f>
        <v>510</v>
      </c>
      <c r="G127" s="36">
        <f>SUM(G120:G125)</f>
        <v>22.86</v>
      </c>
      <c r="H127" s="36">
        <f>SUM(H120:H125)</f>
        <v>22.509999999999998</v>
      </c>
      <c r="I127" s="36">
        <f>SUM(I120:I125)</f>
        <v>81.67</v>
      </c>
      <c r="J127" s="36">
        <f>SUM(J120:J125)</f>
        <v>509.7</v>
      </c>
      <c r="K127" s="37"/>
      <c r="L127" s="36">
        <v>78.05</v>
      </c>
    </row>
    <row r="128" spans="1:12" x14ac:dyDescent="0.25">
      <c r="A128" s="39">
        <f>A120</f>
        <v>2</v>
      </c>
      <c r="B128" s="39">
        <v>7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thickBot="1" x14ac:dyDescent="0.3">
      <c r="A138" s="47">
        <f>A120</f>
        <v>2</v>
      </c>
      <c r="B138" s="47">
        <f>B120</f>
        <v>7</v>
      </c>
      <c r="C138" s="74" t="s">
        <v>37</v>
      </c>
      <c r="D138" s="74"/>
      <c r="E138" s="43"/>
      <c r="F138" s="44">
        <f>F127+F137</f>
        <v>510</v>
      </c>
      <c r="G138" s="44">
        <f>G127+G137</f>
        <v>22.86</v>
      </c>
      <c r="H138" s="44">
        <f>H127+H137</f>
        <v>22.509999999999998</v>
      </c>
      <c r="I138" s="44">
        <f>I127+I137</f>
        <v>81.67</v>
      </c>
      <c r="J138" s="44">
        <f>J127+J137</f>
        <v>509.7</v>
      </c>
      <c r="K138" s="44"/>
      <c r="L138" s="44">
        <f>L127+L137</f>
        <v>78.05</v>
      </c>
    </row>
    <row r="139" spans="1:12" ht="15.75" thickBot="1" x14ac:dyDescent="0.3">
      <c r="A139" s="16">
        <v>2</v>
      </c>
      <c r="B139" s="17">
        <v>8</v>
      </c>
      <c r="C139" s="18" t="s">
        <v>23</v>
      </c>
      <c r="D139" s="61" t="s">
        <v>30</v>
      </c>
      <c r="E139" s="27" t="s">
        <v>60</v>
      </c>
      <c r="F139" s="28">
        <v>60</v>
      </c>
      <c r="G139" s="28">
        <v>0.84</v>
      </c>
      <c r="H139" s="28">
        <v>6.03</v>
      </c>
      <c r="I139" s="28">
        <v>4.37</v>
      </c>
      <c r="J139" s="28">
        <v>75</v>
      </c>
      <c r="K139" s="29">
        <v>67</v>
      </c>
      <c r="L139" s="21"/>
    </row>
    <row r="140" spans="1:12" x14ac:dyDescent="0.25">
      <c r="A140" s="23"/>
      <c r="B140" s="24"/>
      <c r="C140" s="25"/>
      <c r="D140" s="62" t="s">
        <v>24</v>
      </c>
      <c r="E140" s="20" t="s">
        <v>78</v>
      </c>
      <c r="F140" s="21">
        <v>100</v>
      </c>
      <c r="G140" s="21">
        <v>9.75</v>
      </c>
      <c r="H140" s="21">
        <v>4.95</v>
      </c>
      <c r="I140" s="21">
        <v>3.8</v>
      </c>
      <c r="J140" s="21">
        <v>105</v>
      </c>
      <c r="K140" s="22">
        <v>461</v>
      </c>
      <c r="L140" s="28"/>
    </row>
    <row r="141" spans="1:12" x14ac:dyDescent="0.25">
      <c r="A141" s="23"/>
      <c r="B141" s="24"/>
      <c r="C141" s="25"/>
      <c r="D141" s="61" t="s">
        <v>24</v>
      </c>
      <c r="E141" s="27" t="s">
        <v>79</v>
      </c>
      <c r="F141" s="28">
        <v>155</v>
      </c>
      <c r="G141" s="28">
        <v>3.77</v>
      </c>
      <c r="H141" s="28">
        <v>5.55</v>
      </c>
      <c r="I141" s="28">
        <v>37.9</v>
      </c>
      <c r="J141" s="28">
        <v>216.69</v>
      </c>
      <c r="K141" s="29">
        <v>304</v>
      </c>
      <c r="L141" s="28"/>
    </row>
    <row r="142" spans="1:12" ht="15.75" customHeight="1" x14ac:dyDescent="0.25">
      <c r="A142" s="23"/>
      <c r="B142" s="24"/>
      <c r="C142" s="25"/>
      <c r="D142" s="60" t="s">
        <v>25</v>
      </c>
      <c r="E142" s="27" t="s">
        <v>83</v>
      </c>
      <c r="F142" s="28">
        <v>180</v>
      </c>
      <c r="G142" s="28">
        <v>0.61</v>
      </c>
      <c r="H142" s="28">
        <v>0.25</v>
      </c>
      <c r="I142" s="28">
        <v>18.68</v>
      </c>
      <c r="J142" s="28">
        <v>79.38</v>
      </c>
      <c r="K142" s="29">
        <v>388</v>
      </c>
      <c r="L142" s="28"/>
    </row>
    <row r="143" spans="1:12" x14ac:dyDescent="0.25">
      <c r="A143" s="23"/>
      <c r="B143" s="24"/>
      <c r="C143" s="25"/>
      <c r="D143" s="60" t="s">
        <v>26</v>
      </c>
      <c r="E143" s="27" t="s">
        <v>47</v>
      </c>
      <c r="F143" s="28">
        <v>30</v>
      </c>
      <c r="G143" s="28">
        <v>2.2799999999999998</v>
      </c>
      <c r="H143" s="28">
        <v>2.4</v>
      </c>
      <c r="I143" s="28">
        <v>14.76</v>
      </c>
      <c r="J143" s="28">
        <v>70.2</v>
      </c>
      <c r="K143" s="29" t="s">
        <v>53</v>
      </c>
      <c r="L143" s="28"/>
    </row>
    <row r="144" spans="1:12" x14ac:dyDescent="0.25">
      <c r="A144" s="23"/>
      <c r="B144" s="24"/>
      <c r="C144" s="25"/>
      <c r="D144" s="61" t="s">
        <v>26</v>
      </c>
      <c r="E144" s="27" t="s">
        <v>50</v>
      </c>
      <c r="F144" s="28">
        <v>20</v>
      </c>
      <c r="G144" s="28">
        <v>1.4</v>
      </c>
      <c r="H144" s="28">
        <v>0.2</v>
      </c>
      <c r="I144" s="28">
        <v>6.7</v>
      </c>
      <c r="J144" s="28">
        <v>34.799999999999997</v>
      </c>
      <c r="K144" s="29" t="s">
        <v>53</v>
      </c>
      <c r="L144" s="28"/>
    </row>
    <row r="145" spans="1:12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SUM(F139:F144)</f>
        <v>545</v>
      </c>
      <c r="G146" s="36">
        <f t="shared" ref="G146:I146" si="1">SUM(G139:G144)</f>
        <v>18.649999999999999</v>
      </c>
      <c r="H146" s="36">
        <f>SUM(H139:H144)</f>
        <v>19.38</v>
      </c>
      <c r="I146" s="36">
        <f t="shared" si="1"/>
        <v>86.210000000000008</v>
      </c>
      <c r="J146" s="36">
        <f>SUM(J139:J144)</f>
        <v>581.06999999999994</v>
      </c>
      <c r="K146" s="37"/>
      <c r="L146" s="36">
        <v>78.05</v>
      </c>
    </row>
    <row r="147" spans="1:12" x14ac:dyDescent="0.25">
      <c r="A147" s="38">
        <f>A139</f>
        <v>2</v>
      </c>
      <c r="B147" s="39">
        <v>8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thickBot="1" x14ac:dyDescent="0.3">
      <c r="A157" s="41">
        <f>A139</f>
        <v>2</v>
      </c>
      <c r="B157" s="42">
        <f>B139</f>
        <v>8</v>
      </c>
      <c r="C157" s="74" t="s">
        <v>37</v>
      </c>
      <c r="D157" s="74"/>
      <c r="E157" s="43"/>
      <c r="F157" s="44">
        <f>F146+F156</f>
        <v>545</v>
      </c>
      <c r="G157" s="44">
        <f>G146+G156</f>
        <v>18.649999999999999</v>
      </c>
      <c r="H157" s="44">
        <f>H146+H156</f>
        <v>19.38</v>
      </c>
      <c r="I157" s="44">
        <f>I146+I156</f>
        <v>86.210000000000008</v>
      </c>
      <c r="J157" s="44">
        <f>J146+J156</f>
        <v>581.06999999999994</v>
      </c>
      <c r="K157" s="44"/>
      <c r="L157" s="44">
        <f>L146+L156</f>
        <v>78.05</v>
      </c>
    </row>
    <row r="158" spans="1:12" x14ac:dyDescent="0.25">
      <c r="A158" s="16">
        <v>2</v>
      </c>
      <c r="B158" s="17">
        <v>9</v>
      </c>
      <c r="C158" s="18" t="s">
        <v>23</v>
      </c>
      <c r="D158" s="67" t="s">
        <v>30</v>
      </c>
      <c r="E158" s="64" t="s">
        <v>80</v>
      </c>
      <c r="F158" s="65">
        <v>60</v>
      </c>
      <c r="G158" s="65">
        <v>0.66</v>
      </c>
      <c r="H158" s="65">
        <v>0.12</v>
      </c>
      <c r="I158" s="65">
        <v>2.2799999999999998</v>
      </c>
      <c r="J158" s="65">
        <v>8.8000000000000007</v>
      </c>
      <c r="K158" s="66" t="s">
        <v>45</v>
      </c>
      <c r="L158" s="21"/>
    </row>
    <row r="159" spans="1:12" x14ac:dyDescent="0.25">
      <c r="A159" s="23"/>
      <c r="B159" s="24"/>
      <c r="C159" s="63"/>
      <c r="D159" s="67" t="s">
        <v>24</v>
      </c>
      <c r="E159" s="27" t="s">
        <v>81</v>
      </c>
      <c r="F159" s="28">
        <v>95</v>
      </c>
      <c r="G159" s="28">
        <v>15.1</v>
      </c>
      <c r="H159" s="28">
        <v>19.7</v>
      </c>
      <c r="I159" s="28">
        <v>13.4</v>
      </c>
      <c r="J159" s="28">
        <v>191.7</v>
      </c>
      <c r="K159" s="29">
        <v>613</v>
      </c>
      <c r="L159" s="65"/>
    </row>
    <row r="160" spans="1:12" x14ac:dyDescent="0.25">
      <c r="A160" s="23"/>
      <c r="B160" s="24"/>
      <c r="C160" s="25"/>
      <c r="D160" s="67" t="s">
        <v>24</v>
      </c>
      <c r="E160" s="27" t="s">
        <v>82</v>
      </c>
      <c r="F160" s="28">
        <v>150</v>
      </c>
      <c r="G160" s="28">
        <v>3.06</v>
      </c>
      <c r="H160" s="28">
        <v>5.52</v>
      </c>
      <c r="I160" s="28">
        <v>18.34</v>
      </c>
      <c r="J160" s="28">
        <v>115.5</v>
      </c>
      <c r="K160" s="29">
        <v>318</v>
      </c>
      <c r="L160" s="28"/>
    </row>
    <row r="161" spans="1:12" x14ac:dyDescent="0.25">
      <c r="A161" s="23"/>
      <c r="B161" s="24"/>
      <c r="C161" s="25"/>
      <c r="D161" s="60" t="s">
        <v>25</v>
      </c>
      <c r="E161" s="27" t="s">
        <v>57</v>
      </c>
      <c r="F161" s="28">
        <v>180</v>
      </c>
      <c r="G161" s="28">
        <v>3.67</v>
      </c>
      <c r="H161" s="28">
        <v>3.19</v>
      </c>
      <c r="I161" s="28">
        <v>15.82</v>
      </c>
      <c r="J161" s="28">
        <v>106.74</v>
      </c>
      <c r="K161" s="29">
        <v>382</v>
      </c>
      <c r="L161" s="28"/>
    </row>
    <row r="162" spans="1:12" x14ac:dyDescent="0.25">
      <c r="A162" s="23"/>
      <c r="B162" s="24"/>
      <c r="C162" s="25"/>
      <c r="D162" s="60" t="s">
        <v>26</v>
      </c>
      <c r="E162" s="27" t="s">
        <v>47</v>
      </c>
      <c r="F162" s="28">
        <v>35</v>
      </c>
      <c r="G162" s="28">
        <v>2.66</v>
      </c>
      <c r="H162" s="28">
        <v>0.21</v>
      </c>
      <c r="I162" s="28">
        <v>17.22</v>
      </c>
      <c r="J162" s="28">
        <v>81.900000000000006</v>
      </c>
      <c r="K162" s="29" t="s">
        <v>53</v>
      </c>
      <c r="L162" s="28"/>
    </row>
    <row r="163" spans="1:12" x14ac:dyDescent="0.25">
      <c r="A163" s="23"/>
      <c r="B163" s="24"/>
      <c r="C163" s="25"/>
      <c r="D163" s="61" t="s">
        <v>26</v>
      </c>
      <c r="E163" s="27" t="s">
        <v>68</v>
      </c>
      <c r="F163" s="28">
        <v>20</v>
      </c>
      <c r="G163" s="28">
        <v>1.4</v>
      </c>
      <c r="H163" s="28">
        <v>0.2</v>
      </c>
      <c r="I163" s="28">
        <v>6.7</v>
      </c>
      <c r="J163" s="28">
        <v>34.799999999999997</v>
      </c>
      <c r="K163" s="29" t="s">
        <v>53</v>
      </c>
      <c r="L163" s="28"/>
    </row>
    <row r="164" spans="1:12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25">
      <c r="A165" s="23"/>
      <c r="B165" s="24"/>
      <c r="C165" s="25"/>
      <c r="D165" s="26"/>
      <c r="E165" s="27"/>
      <c r="F165" s="28"/>
      <c r="G165" s="28"/>
      <c r="H165" s="28"/>
      <c r="I165" s="28"/>
      <c r="J165" s="28"/>
      <c r="K165" s="29"/>
      <c r="L165" s="28"/>
    </row>
    <row r="166" spans="1:12" x14ac:dyDescent="0.25">
      <c r="A166" s="31"/>
      <c r="B166" s="32"/>
      <c r="C166" s="33"/>
      <c r="D166" s="34" t="s">
        <v>28</v>
      </c>
      <c r="E166" s="35"/>
      <c r="F166" s="36">
        <f>SUM(F158:F165)</f>
        <v>540</v>
      </c>
      <c r="G166" s="36">
        <f>SUM(G158:G165)</f>
        <v>26.55</v>
      </c>
      <c r="H166" s="36">
        <f>SUM(H158:H165)</f>
        <v>28.94</v>
      </c>
      <c r="I166" s="36">
        <f>SUM(I158:I165)</f>
        <v>73.760000000000005</v>
      </c>
      <c r="J166" s="36">
        <f>SUM(J158:J165)</f>
        <v>539.43999999999994</v>
      </c>
      <c r="K166" s="37"/>
      <c r="L166" s="36">
        <v>78.05</v>
      </c>
    </row>
    <row r="167" spans="1:12" x14ac:dyDescent="0.25">
      <c r="A167" s="38">
        <f>A158</f>
        <v>2</v>
      </c>
      <c r="B167" s="39">
        <v>9</v>
      </c>
      <c r="C167" s="40" t="s">
        <v>29</v>
      </c>
      <c r="D167" s="30" t="s">
        <v>30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31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32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33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34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35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30" t="s">
        <v>36</v>
      </c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23"/>
      <c r="B175" s="24"/>
      <c r="C175" s="25"/>
      <c r="D175" s="26"/>
      <c r="E175" s="27"/>
      <c r="F175" s="28"/>
      <c r="G175" s="28"/>
      <c r="H175" s="28"/>
      <c r="I175" s="28"/>
      <c r="J175" s="28"/>
      <c r="K175" s="29"/>
      <c r="L175" s="28"/>
    </row>
    <row r="176" spans="1:12" x14ac:dyDescent="0.25">
      <c r="A176" s="31"/>
      <c r="B176" s="32"/>
      <c r="C176" s="33"/>
      <c r="D176" s="34" t="s">
        <v>28</v>
      </c>
      <c r="E176" s="35"/>
      <c r="F176" s="36">
        <f>SUM(F167:F175)</f>
        <v>0</v>
      </c>
      <c r="G176" s="36">
        <f>SUM(G167:G175)</f>
        <v>0</v>
      </c>
      <c r="H176" s="36">
        <f>SUM(H167:H175)</f>
        <v>0</v>
      </c>
      <c r="I176" s="36">
        <f>SUM(I167:I175)</f>
        <v>0</v>
      </c>
      <c r="J176" s="36">
        <f>SUM(J167:J175)</f>
        <v>0</v>
      </c>
      <c r="K176" s="37"/>
      <c r="L176" s="36">
        <f>SUM(L167:L175)</f>
        <v>0</v>
      </c>
    </row>
    <row r="177" spans="1:12" ht="15" customHeight="1" thickBot="1" x14ac:dyDescent="0.3">
      <c r="A177" s="41">
        <f>A158</f>
        <v>2</v>
      </c>
      <c r="B177" s="42">
        <f>B158</f>
        <v>9</v>
      </c>
      <c r="C177" s="74" t="s">
        <v>37</v>
      </c>
      <c r="D177" s="74"/>
      <c r="E177" s="43"/>
      <c r="F177" s="44">
        <f>F166+F176</f>
        <v>540</v>
      </c>
      <c r="G177" s="44">
        <f>G166+G176</f>
        <v>26.55</v>
      </c>
      <c r="H177" s="44">
        <f>H166+H176</f>
        <v>28.94</v>
      </c>
      <c r="I177" s="44">
        <f>I166+I176</f>
        <v>73.760000000000005</v>
      </c>
      <c r="J177" s="44">
        <f>J166+J176</f>
        <v>539.43999999999994</v>
      </c>
      <c r="K177" s="44"/>
      <c r="L177" s="44">
        <f>L166+L176</f>
        <v>78.05</v>
      </c>
    </row>
    <row r="178" spans="1:12" x14ac:dyDescent="0.25">
      <c r="A178" s="16">
        <v>2</v>
      </c>
      <c r="B178" s="17">
        <v>10</v>
      </c>
      <c r="C178" s="18" t="s">
        <v>23</v>
      </c>
      <c r="D178" s="67" t="s">
        <v>24</v>
      </c>
      <c r="E178" s="64" t="s">
        <v>84</v>
      </c>
      <c r="F178" s="65">
        <v>100</v>
      </c>
      <c r="G178" s="65">
        <v>11.14</v>
      </c>
      <c r="H178" s="65">
        <v>1.61</v>
      </c>
      <c r="I178" s="65">
        <v>7.9</v>
      </c>
      <c r="J178" s="65">
        <v>91.2</v>
      </c>
      <c r="K178" s="66">
        <v>471</v>
      </c>
      <c r="L178" s="21"/>
    </row>
    <row r="179" spans="1:12" x14ac:dyDescent="0.25">
      <c r="A179" s="23"/>
      <c r="B179" s="24"/>
      <c r="C179" s="25"/>
      <c r="D179" s="67" t="s">
        <v>24</v>
      </c>
      <c r="E179" s="27" t="s">
        <v>85</v>
      </c>
      <c r="F179" s="28">
        <v>50</v>
      </c>
      <c r="G179" s="28">
        <v>0.88</v>
      </c>
      <c r="H179" s="28">
        <v>2.5</v>
      </c>
      <c r="I179" s="28">
        <v>3.5</v>
      </c>
      <c r="J179" s="28">
        <v>40.049999999999997</v>
      </c>
      <c r="K179" s="29">
        <v>331</v>
      </c>
      <c r="L179" s="28"/>
    </row>
    <row r="180" spans="1:12" x14ac:dyDescent="0.25">
      <c r="A180" s="23"/>
      <c r="B180" s="24"/>
      <c r="C180" s="25"/>
      <c r="D180" s="67" t="s">
        <v>24</v>
      </c>
      <c r="E180" s="27" t="s">
        <v>66</v>
      </c>
      <c r="F180" s="28">
        <v>160</v>
      </c>
      <c r="G180" s="28">
        <v>3.27</v>
      </c>
      <c r="H180" s="28">
        <v>5.12</v>
      </c>
      <c r="I180" s="28">
        <v>21.8</v>
      </c>
      <c r="J180" s="28">
        <v>146.4</v>
      </c>
      <c r="K180" s="29">
        <v>312</v>
      </c>
      <c r="L180" s="28"/>
    </row>
    <row r="181" spans="1:12" x14ac:dyDescent="0.25">
      <c r="A181" s="23"/>
      <c r="B181" s="24"/>
      <c r="C181" s="25"/>
      <c r="D181" s="30" t="s">
        <v>34</v>
      </c>
      <c r="E181" s="27" t="s">
        <v>67</v>
      </c>
      <c r="F181" s="28">
        <v>180</v>
      </c>
      <c r="G181" s="28">
        <v>0.9</v>
      </c>
      <c r="H181" s="28">
        <v>0</v>
      </c>
      <c r="I181" s="28">
        <v>18.36</v>
      </c>
      <c r="J181" s="28">
        <v>76.319999999999993</v>
      </c>
      <c r="K181" s="29">
        <v>377</v>
      </c>
      <c r="L181" s="28"/>
    </row>
    <row r="182" spans="1:12" x14ac:dyDescent="0.25">
      <c r="A182" s="23"/>
      <c r="B182" s="24"/>
      <c r="C182" s="25"/>
      <c r="D182" s="60" t="s">
        <v>26</v>
      </c>
      <c r="E182" s="27" t="s">
        <v>47</v>
      </c>
      <c r="F182" s="28">
        <v>25</v>
      </c>
      <c r="G182" s="28">
        <v>1.9</v>
      </c>
      <c r="H182" s="28">
        <v>0.2</v>
      </c>
      <c r="I182" s="28">
        <v>12.3</v>
      </c>
      <c r="J182" s="28">
        <v>58.5</v>
      </c>
      <c r="K182" s="29" t="s">
        <v>53</v>
      </c>
      <c r="L182" s="28"/>
    </row>
    <row r="183" spans="1:12" x14ac:dyDescent="0.25">
      <c r="A183" s="23"/>
      <c r="B183" s="24"/>
      <c r="C183" s="25"/>
      <c r="D183" s="61" t="s">
        <v>26</v>
      </c>
      <c r="E183" s="27" t="s">
        <v>68</v>
      </c>
      <c r="F183" s="28">
        <v>20</v>
      </c>
      <c r="G183" s="28">
        <v>1.4</v>
      </c>
      <c r="H183" s="28">
        <v>0.2</v>
      </c>
      <c r="I183" s="28">
        <v>6.7</v>
      </c>
      <c r="J183" s="28">
        <v>34.799999999999997</v>
      </c>
      <c r="K183" s="29" t="s">
        <v>53</v>
      </c>
      <c r="L183" s="28"/>
    </row>
    <row r="184" spans="1:12" x14ac:dyDescent="0.25">
      <c r="A184" s="23"/>
      <c r="B184" s="24"/>
      <c r="C184" s="25"/>
      <c r="D184" s="55"/>
      <c r="E184" s="27"/>
      <c r="F184" s="28"/>
      <c r="G184" s="28"/>
      <c r="H184" s="28"/>
      <c r="I184" s="28"/>
      <c r="J184" s="28"/>
      <c r="K184" s="29"/>
      <c r="L184" s="28"/>
    </row>
    <row r="185" spans="1:12" ht="15.75" customHeight="1" x14ac:dyDescent="0.25">
      <c r="A185" s="31"/>
      <c r="B185" s="32"/>
      <c r="C185" s="33"/>
      <c r="D185" s="34" t="s">
        <v>28</v>
      </c>
      <c r="E185" s="35"/>
      <c r="F185" s="36">
        <f>SUM(F178:F184)</f>
        <v>535</v>
      </c>
      <c r="G185" s="36">
        <f>SUM(G178:G184)</f>
        <v>19.489999999999998</v>
      </c>
      <c r="H185" s="36">
        <f>SUM(H178:H184)</f>
        <v>9.629999999999999</v>
      </c>
      <c r="I185" s="36">
        <f>SUM(I178:I184)</f>
        <v>70.56</v>
      </c>
      <c r="J185" s="36">
        <f>SUM(J178:J184)</f>
        <v>447.27</v>
      </c>
      <c r="K185" s="37"/>
      <c r="L185" s="36">
        <v>78.05</v>
      </c>
    </row>
    <row r="186" spans="1:12" x14ac:dyDescent="0.25">
      <c r="A186" s="38">
        <f>A178</f>
        <v>2</v>
      </c>
      <c r="B186" s="39">
        <f>B178</f>
        <v>10</v>
      </c>
      <c r="C186" s="40" t="s">
        <v>29</v>
      </c>
      <c r="D186" s="30" t="s">
        <v>30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31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32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33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34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35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30" t="s">
        <v>36</v>
      </c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23"/>
      <c r="B194" s="24"/>
      <c r="C194" s="25"/>
      <c r="D194" s="26"/>
      <c r="E194" s="27"/>
      <c r="F194" s="28"/>
      <c r="G194" s="28"/>
      <c r="H194" s="28"/>
      <c r="I194" s="28"/>
      <c r="J194" s="28"/>
      <c r="K194" s="29"/>
      <c r="L194" s="28"/>
    </row>
    <row r="195" spans="1:12" x14ac:dyDescent="0.25">
      <c r="A195" s="31"/>
      <c r="B195" s="32"/>
      <c r="C195" s="33"/>
      <c r="D195" s="34" t="s">
        <v>28</v>
      </c>
      <c r="E195" s="35"/>
      <c r="F195" s="36">
        <f>SUM(F186:F194)</f>
        <v>0</v>
      </c>
      <c r="G195" s="36">
        <f>SUM(G186:G194)</f>
        <v>0</v>
      </c>
      <c r="H195" s="36">
        <f>SUM(H186:H194)</f>
        <v>0</v>
      </c>
      <c r="I195" s="36">
        <f>SUM(I186:I194)</f>
        <v>0</v>
      </c>
      <c r="J195" s="36">
        <f>SUM(J186:J194)</f>
        <v>0</v>
      </c>
      <c r="K195" s="37"/>
      <c r="L195" s="36">
        <f>SUM(L186:L194)</f>
        <v>0</v>
      </c>
    </row>
    <row r="196" spans="1:12" ht="15" customHeight="1" x14ac:dyDescent="0.25">
      <c r="A196" s="41">
        <f>A178</f>
        <v>2</v>
      </c>
      <c r="B196" s="42">
        <f>B178</f>
        <v>10</v>
      </c>
      <c r="C196" s="74" t="s">
        <v>37</v>
      </c>
      <c r="D196" s="74"/>
      <c r="E196" s="43"/>
      <c r="F196" s="44">
        <f>F185+F195</f>
        <v>535</v>
      </c>
      <c r="G196" s="44">
        <f>G185+G195</f>
        <v>19.489999999999998</v>
      </c>
      <c r="H196" s="44">
        <f>H185+H195</f>
        <v>9.629999999999999</v>
      </c>
      <c r="I196" s="44">
        <f>I185+I195</f>
        <v>70.56</v>
      </c>
      <c r="J196" s="44">
        <f>J185+J195</f>
        <v>447.27</v>
      </c>
      <c r="K196" s="44"/>
      <c r="L196" s="44">
        <f>L185+L195</f>
        <v>78.05</v>
      </c>
    </row>
    <row r="197" spans="1:12" ht="12.75" customHeight="1" x14ac:dyDescent="0.25">
      <c r="A197" s="48"/>
      <c r="B197" s="49"/>
      <c r="C197" s="75" t="s">
        <v>38</v>
      </c>
      <c r="D197" s="75"/>
      <c r="E197" s="75"/>
      <c r="F197" s="50">
        <f>(F24+F43+F62+F81+F100+F119+F138+F157+F177+F196)/(IF(F24=0,0,1)+IF(F43=0,0,1)+IF(F62=0,0,1)+IF(F81=0,0,1)+IF(F100=0,0,1)+IF(F119=0,0,1)+IF(F138=0,0,1)+IF(F157=0,0,1)+IF(F177=0,0,1)+IF(F196=0,0,1))</f>
        <v>538.1</v>
      </c>
      <c r="G197" s="50">
        <f>(G24+G43+G62+G81+G100+G119+G138+G157+G177+G196)/(IF(G24=0,0,1)+IF(G43=0,0,1)+IF(G62=0,0,1)+IF(G81=0,0,1)+IF(G100=0,0,1)+IF(G119=0,0,1)+IF(G138=0,0,1)+IF(G157=0,0,1)+IF(G177=0,0,1)+IF(G196=0,0,1))</f>
        <v>21.485999999999997</v>
      </c>
      <c r="H197" s="50">
        <f>(H24+H43+H62+H81+H100+H119+H138+H157+H177+H196)/(IF(H24=0,0,1)+IF(H43=0,0,1)+IF(H62=0,0,1)+IF(H81=0,0,1)+IF(H100=0,0,1)+IF(H119=0,0,1)+IF(H138=0,0,1)+IF(H157=0,0,1)+IF(H177=0,0,1)+IF(H196=0,0,1))</f>
        <v>21.382999999999999</v>
      </c>
      <c r="I197" s="50">
        <f>(I24+I43+I62+I81+I100+I119+I138+I157+I177+I196)/(IF(I24=0,0,1)+IF(I43=0,0,1)+IF(I62=0,0,1)+IF(I81=0,0,1)+IF(I100=0,0,1)+IF(I119=0,0,1)+IF(I138=0,0,1)+IF(I157=0,0,1)+IF(I177=0,0,1)+IF(I196=0,0,1))</f>
        <v>78.039000000000016</v>
      </c>
      <c r="J197" s="50">
        <f>(J24+J43+J62+J81+J100+J119+J138+J157+J177+J196)/(IF(J24=0,0,1)+IF(J43=0,0,1)+IF(J62=0,0,1)+IF(J81=0,0,1)+IF(J100=0,0,1)+IF(J119=0,0,1)+IF(J138=0,0,1)+IF(J157=0,0,1)+IF(J177=0,0,1)+IF(J196=0,0,1))</f>
        <v>539.93999999999994</v>
      </c>
      <c r="K197" s="50"/>
      <c r="L197" s="50">
        <f>(L24+L43+L62+L81+L100+L119+L138+L157+L177+L196)/(IF(L24=0,0,1)+IF(L43=0,0,1)+IF(L62=0,0,1)+IF(L81=0,0,1)+IF(L100=0,0,1)+IF(L119=0,0,1)+IF(L138=0,0,1)+IF(L157=0,0,1)+IF(L177=0,0,1)+IF(L196=0,0,1))</f>
        <v>78.049999999999983</v>
      </c>
    </row>
  </sheetData>
  <mergeCells count="14">
    <mergeCell ref="C157:D157"/>
    <mergeCell ref="C177:D177"/>
    <mergeCell ref="C196:D196"/>
    <mergeCell ref="C197:E197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1</cp:revision>
  <dcterms:created xsi:type="dcterms:W3CDTF">2022-05-16T14:23:56Z</dcterms:created>
  <dcterms:modified xsi:type="dcterms:W3CDTF">2025-08-29T16:57:36Z</dcterms:modified>
  <dc:language>ru-RU</dc:language>
</cp:coreProperties>
</file>