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\Desktop\Белогорский р меню 27\"/>
    </mc:Choice>
  </mc:AlternateContent>
  <bookViews>
    <workbookView xWindow="0" yWindow="0" windowWidth="23040" windowHeight="8088" tabRatio="500" activeTab="5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definedNames>
    <definedName name="_xlnm.Print_Area" localSheetId="10">Лист1!$A$1:$F$18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2" i="9" l="1"/>
  <c r="G13" i="3" l="1"/>
  <c r="F13" i="3"/>
  <c r="E13" i="3"/>
  <c r="D13" i="3"/>
  <c r="C13" i="3" l="1"/>
  <c r="C22" i="4" l="1"/>
  <c r="G24" i="11" l="1"/>
  <c r="F24" i="11"/>
  <c r="E24" i="11"/>
  <c r="D24" i="11"/>
  <c r="C24" i="11"/>
  <c r="G14" i="11"/>
  <c r="F14" i="11"/>
  <c r="E14" i="11"/>
  <c r="D14" i="11"/>
  <c r="C14" i="11"/>
  <c r="G23" i="10"/>
  <c r="F23" i="10"/>
  <c r="E23" i="10"/>
  <c r="D23" i="10"/>
  <c r="C23" i="10"/>
  <c r="G13" i="10"/>
  <c r="F13" i="10"/>
  <c r="E13" i="10"/>
  <c r="D13" i="10"/>
  <c r="C13" i="10"/>
  <c r="G22" i="9"/>
  <c r="F22" i="9"/>
  <c r="E22" i="9"/>
  <c r="D22" i="9"/>
  <c r="G13" i="9"/>
  <c r="F13" i="9"/>
  <c r="E13" i="9"/>
  <c r="D13" i="9"/>
  <c r="C13" i="9"/>
  <c r="C23" i="9" s="1"/>
  <c r="G24" i="8"/>
  <c r="F24" i="8"/>
  <c r="E24" i="8"/>
  <c r="D24" i="8"/>
  <c r="C24" i="8"/>
  <c r="G14" i="8"/>
  <c r="F14" i="8"/>
  <c r="E14" i="8"/>
  <c r="D14" i="8"/>
  <c r="C14" i="8"/>
  <c r="G22" i="7"/>
  <c r="F22" i="7"/>
  <c r="E22" i="7"/>
  <c r="D22" i="7"/>
  <c r="C22" i="7"/>
  <c r="G13" i="7"/>
  <c r="F13" i="7"/>
  <c r="E13" i="7"/>
  <c r="D13" i="7"/>
  <c r="C13" i="7"/>
  <c r="G24" i="6"/>
  <c r="F24" i="6"/>
  <c r="E24" i="6"/>
  <c r="D24" i="6"/>
  <c r="C24" i="6"/>
  <c r="G14" i="6"/>
  <c r="F14" i="6"/>
  <c r="E14" i="6"/>
  <c r="D14" i="6"/>
  <c r="C14" i="6"/>
  <c r="G22" i="5"/>
  <c r="F22" i="5"/>
  <c r="E22" i="5"/>
  <c r="D22" i="5"/>
  <c r="C22" i="5"/>
  <c r="G13" i="5"/>
  <c r="F13" i="5"/>
  <c r="E13" i="5"/>
  <c r="D13" i="5"/>
  <c r="C13" i="5"/>
  <c r="G22" i="4"/>
  <c r="F22" i="4"/>
  <c r="E22" i="4"/>
  <c r="D22" i="4"/>
  <c r="G13" i="4"/>
  <c r="F13" i="4"/>
  <c r="E13" i="4"/>
  <c r="D13" i="4"/>
  <c r="C13" i="4"/>
  <c r="G22" i="3"/>
  <c r="F22" i="3"/>
  <c r="E22" i="3"/>
  <c r="D22" i="3"/>
  <c r="C22" i="3"/>
  <c r="G24" i="2"/>
  <c r="F24" i="2"/>
  <c r="E24" i="2"/>
  <c r="D24" i="2"/>
  <c r="C24" i="2"/>
  <c r="G14" i="2"/>
  <c r="F14" i="2"/>
  <c r="E14" i="2"/>
  <c r="D14" i="2"/>
  <c r="C14" i="2"/>
  <c r="E23" i="9" l="1"/>
  <c r="G23" i="4"/>
  <c r="G23" i="3"/>
  <c r="E24" i="10"/>
  <c r="C25" i="2"/>
  <c r="E25" i="2"/>
  <c r="F25" i="6"/>
  <c r="F25" i="11"/>
  <c r="E25" i="6"/>
  <c r="D23" i="9"/>
  <c r="D23" i="5"/>
  <c r="E23" i="4"/>
  <c r="D23" i="4"/>
  <c r="F25" i="2"/>
  <c r="G23" i="7"/>
  <c r="C25" i="11"/>
  <c r="G25" i="11"/>
  <c r="D24" i="10"/>
  <c r="G23" i="9"/>
  <c r="D25" i="8"/>
  <c r="C25" i="8"/>
  <c r="G25" i="8"/>
  <c r="C23" i="7"/>
  <c r="F23" i="7"/>
  <c r="E23" i="5"/>
  <c r="F23" i="3"/>
  <c r="D23" i="3"/>
  <c r="C23" i="3"/>
  <c r="G25" i="2"/>
  <c r="C23" i="4"/>
  <c r="C23" i="5"/>
  <c r="G23" i="5"/>
  <c r="D25" i="6"/>
  <c r="E23" i="7"/>
  <c r="F25" i="8"/>
  <c r="F23" i="9"/>
  <c r="C24" i="10"/>
  <c r="G24" i="10"/>
  <c r="E25" i="11"/>
  <c r="D25" i="2"/>
  <c r="E23" i="3"/>
  <c r="F23" i="4"/>
  <c r="F23" i="5"/>
  <c r="C25" i="6"/>
  <c r="G25" i="6"/>
  <c r="D23" i="7"/>
  <c r="E25" i="8"/>
  <c r="F24" i="10"/>
  <c r="D25" i="11"/>
</calcChain>
</file>

<file path=xl/sharedStrings.xml><?xml version="1.0" encoding="utf-8"?>
<sst xmlns="http://schemas.openxmlformats.org/spreadsheetml/2006/main" count="364" uniqueCount="107">
  <si>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</si>
  <si>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</si>
  <si>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</si>
  <si>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</si>
  <si>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</si>
  <si>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</si>
  <si>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</si>
  <si>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</si>
  <si>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</si>
  <si>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</si>
  <si>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</si>
  <si>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</si>
  <si>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70/71</t>
  </si>
  <si>
    <t>СРБ</t>
  </si>
  <si>
    <t>Итого за завтрак:</t>
  </si>
  <si>
    <t>ОБЕД</t>
  </si>
  <si>
    <t>Итого за обед:</t>
  </si>
  <si>
    <t>ВСЕГО ЗА ДЕНЬ:</t>
  </si>
  <si>
    <t>День: вторник</t>
  </si>
  <si>
    <t>2 день</t>
  </si>
  <si>
    <t>День: среда</t>
  </si>
  <si>
    <t>3 день</t>
  </si>
  <si>
    <t>День: четверг</t>
  </si>
  <si>
    <t>4 день</t>
  </si>
  <si>
    <t xml:space="preserve"> </t>
  </si>
  <si>
    <t>День: пятница</t>
  </si>
  <si>
    <t>5 день</t>
  </si>
  <si>
    <t>Неделя: вторая</t>
  </si>
  <si>
    <t>6 день</t>
  </si>
  <si>
    <t>7 день</t>
  </si>
  <si>
    <t>8 день</t>
  </si>
  <si>
    <t>9 день</t>
  </si>
  <si>
    <t>10 день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</si>
  <si>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</si>
  <si>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</si>
  <si>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</si>
  <si>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</si>
  <si>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</si>
  <si>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</si>
  <si>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>Возраст детей 7-11 лет</t>
  </si>
  <si>
    <t xml:space="preserve">Завтрак </t>
  </si>
  <si>
    <t xml:space="preserve">Обед </t>
  </si>
  <si>
    <t>не менее 700</t>
  </si>
  <si>
    <t>Распределение пищевых веществ и калорийности(за 10 дней)</t>
  </si>
  <si>
    <t>Суммарные оъбемы блюд по приемам пищи(в граммах)</t>
  </si>
  <si>
    <t>45-47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</si>
  <si>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</si>
  <si>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</si>
  <si>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</si>
  <si>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</si>
  <si>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</si>
  <si>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</si>
  <si>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 xml:space="preserve"> Борщ с капустой и картофелем </t>
  </si>
  <si>
    <t xml:space="preserve"> Гуляш из птицы </t>
  </si>
  <si>
    <t xml:space="preserve"> Каша рассыпчатая гречневая </t>
  </si>
  <si>
    <t xml:space="preserve"> Хлеб пшеничный</t>
  </si>
  <si>
    <t xml:space="preserve">Овощи натуральные свежие(соленые или квашеные) по сезону </t>
  </si>
  <si>
    <t xml:space="preserve">Рыба, тушенная в томате с овощами </t>
  </si>
  <si>
    <t xml:space="preserve"> Пюре картофельное </t>
  </si>
  <si>
    <t xml:space="preserve"> Суп с лапшой </t>
  </si>
  <si>
    <t xml:space="preserve"> Вок курица с рисом ,овощами и кукурузой </t>
  </si>
  <si>
    <t xml:space="preserve"> Компот из свежих яблок </t>
  </si>
  <si>
    <t xml:space="preserve"> Хлеб ржаной</t>
  </si>
  <si>
    <t xml:space="preserve">Птица, тушенная в соусе с овощами </t>
  </si>
  <si>
    <t xml:space="preserve"> Каша рассыпчатая гречневая</t>
  </si>
  <si>
    <t xml:space="preserve"> Напиток из плодов шиповника </t>
  </si>
  <si>
    <t xml:space="preserve"> Плоды свежие (яблоки)</t>
  </si>
  <si>
    <t xml:space="preserve"> Суп "кубанский" </t>
  </si>
  <si>
    <t xml:space="preserve">Каша вязкая молочная из риса </t>
  </si>
  <si>
    <t xml:space="preserve"> Суп картофельный с гречневой крупой </t>
  </si>
  <si>
    <t xml:space="preserve"> Чахохбили из кур </t>
  </si>
  <si>
    <t xml:space="preserve"> Макаронные изделия отварные </t>
  </si>
  <si>
    <t xml:space="preserve"> Сок фруктовый </t>
  </si>
  <si>
    <t>70-71</t>
  </si>
  <si>
    <t xml:space="preserve"> Каша вязкая пшеничная "Артек" </t>
  </si>
  <si>
    <t xml:space="preserve">Суп картофельный с макаронными изделиями </t>
  </si>
  <si>
    <t xml:space="preserve"> Говядина тушеная с капустой </t>
  </si>
  <si>
    <t xml:space="preserve"> Компот из смеси сухофруктов </t>
  </si>
  <si>
    <t xml:space="preserve">Каша жидкая молочная из манной крупы </t>
  </si>
  <si>
    <t xml:space="preserve"> Бутерброд с сыром </t>
  </si>
  <si>
    <t xml:space="preserve"> Борщ с картофелем </t>
  </si>
  <si>
    <t xml:space="preserve"> Плов из птицы</t>
  </si>
  <si>
    <t>147-45</t>
  </si>
  <si>
    <t>187-70</t>
  </si>
  <si>
    <t xml:space="preserve">Салат "Розовый" из капусты со свеклой(или салат из квашеной капусты) </t>
  </si>
  <si>
    <t xml:space="preserve"> Бутерброд с джемом </t>
  </si>
  <si>
    <t xml:space="preserve"> Омлет натуральный</t>
  </si>
  <si>
    <t xml:space="preserve"> Суп картофельный с рисовой крупой </t>
  </si>
  <si>
    <t xml:space="preserve"> Говядина в кисло-сладком соусе </t>
  </si>
  <si>
    <t xml:space="preserve">Икра овощная (или овощи натуральные свежие) </t>
  </si>
  <si>
    <t>Каша вязкая молочная из пшена</t>
  </si>
  <si>
    <t xml:space="preserve"> Рыба, тушенная в томате с овощами </t>
  </si>
  <si>
    <t xml:space="preserve"> Макаронные изделия отварные</t>
  </si>
  <si>
    <t xml:space="preserve"> Гуляш из говядины </t>
  </si>
  <si>
    <t xml:space="preserve"> Суп-лапша домашняя </t>
  </si>
  <si>
    <t xml:space="preserve"> Курица запеченая </t>
  </si>
  <si>
    <t xml:space="preserve"> Макароны отварные с сыром </t>
  </si>
  <si>
    <t xml:space="preserve"> Кофейный напиток с молоком </t>
  </si>
  <si>
    <t xml:space="preserve"> Суп томатный с рисом </t>
  </si>
  <si>
    <t>не менее 500</t>
  </si>
  <si>
    <t xml:space="preserve">Лечо овощное (или овощи натуральные свежие) </t>
  </si>
  <si>
    <t xml:space="preserve"> Рагу из мяса птицы </t>
  </si>
  <si>
    <t xml:space="preserve"> Суп картофельный с горохом (или фасолевый)</t>
  </si>
  <si>
    <t xml:space="preserve"> Печень, тушеная в соусе (1) </t>
  </si>
  <si>
    <t xml:space="preserve">Чай черный байховый с сахаром и лимоном </t>
  </si>
  <si>
    <t xml:space="preserve">Салат из свежей капусты с морковью                                                  (или квашеной капусты с луком) </t>
  </si>
  <si>
    <t>БЕЛОГОРСКИЙ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</si>
</sst>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  <charset val="1"/>
    </font>
    <font>
      <b/>
      <i/>
      <sz val="14"/>
      <color rgb="FF333333"/>
      <name val="Calibri"/>
      <family val="2"/>
      <charset val="204"/>
    </font>
    <font>
      <b/>
      <i/>
      <sz val="16"/>
      <color rgb="FF33333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333333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1"/>
    </font>
    <font>
      <b/>
      <sz val="14"/>
      <color rgb="FF333333"/>
      <name val="Calibri"/>
      <family val="2"/>
      <charset val="204"/>
    </font>
    <font>
      <b/>
      <i/>
      <sz val="11"/>
      <name val="Calibri"/>
      <family val="2"/>
      <charset val="1"/>
    </font>
    <font>
      <b/>
      <sz val="11"/>
      <name val="Calibri"/>
      <family val="2"/>
      <charset val="1"/>
    </font>
    <font>
      <b/>
      <i/>
      <sz val="14"/>
      <name val="Calibri"/>
      <family val="2"/>
      <charset val="1"/>
    </font>
    <font>
      <sz val="11"/>
      <color rgb="FF333333"/>
      <name val="Calibri"/>
      <family val="2"/>
      <charset val="204"/>
    </font>
    <font>
      <b/>
      <sz val="12"/>
      <color rgb="FF333333"/>
      <name val="Calibri"/>
      <family val="2"/>
      <charset val="204"/>
    </font>
    <font>
      <b/>
      <sz val="14"/>
      <color rgb="FF00000A"/>
      <name val="Times New Roman"/>
      <family val="1"/>
      <charset val="204"/>
    </font>
    <font>
      <b/>
      <sz val="22"/>
      <color rgb="FF00000A"/>
      <name val="Calibri"/>
      <family val="2"/>
      <charset val="204"/>
    </font>
    <font>
      <b/>
      <sz val="22"/>
      <color rgb="FF000000"/>
      <name val="Calibri"/>
      <family val="2"/>
      <charset val="204"/>
    </font>
    <font>
      <b/>
      <sz val="14"/>
      <color rgb="FF00000A"/>
      <name val="Calibri"/>
      <family val="2"/>
      <charset val="204"/>
    </font>
    <font>
      <b/>
      <sz val="13"/>
      <color rgb="FF00000A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sz val="12"/>
      <color rgb="FF00000A"/>
      <name val="Calibri"/>
      <family val="2"/>
      <charset val="204"/>
    </font>
    <font>
      <b/>
      <sz val="10"/>
      <color rgb="FF00000A"/>
      <name val="Calibri"/>
      <family val="2"/>
      <charset val="204"/>
    </font>
    <font>
      <b/>
      <sz val="11"/>
      <color rgb="FF00000A"/>
      <name val="Arial Black"/>
      <family val="2"/>
      <charset val="204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4"/>
      <color rgb="FF00000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/>
    <xf numFmtId="0" fontId="6" fillId="0" borderId="1" xfId="0" applyFont="1" applyBorder="1" applyAlignment="1">
      <alignment horizontal="center" vertical="center"/>
    </xf>
    <xf numFmtId="0" fontId="0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3" fillId="0" borderId="1" xfId="0" applyFont="1" applyBorder="1"/>
    <xf numFmtId="0" fontId="8" fillId="2" borderId="1" xfId="0" applyFont="1" applyFill="1" applyBorder="1" applyAlignment="1">
      <alignment horizontal="left" vertical="center"/>
    </xf>
    <xf numFmtId="2" fontId="6" fillId="0" borderId="1" xfId="0" applyNumberFormat="1" applyFont="1" applyBorder="1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/>
    </xf>
    <xf numFmtId="2" fontId="15" fillId="0" borderId="6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6" fillId="0" borderId="0" xfId="0" applyFont="1"/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4" fillId="2" borderId="9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vertical="center" wrapText="1"/>
    </xf>
    <xf numFmtId="0" fontId="25" fillId="2" borderId="9" xfId="0" applyFont="1" applyFill="1" applyBorder="1" applyAlignment="1">
      <alignment horizontal="left" wrapText="1"/>
    </xf>
    <xf numFmtId="0" fontId="26" fillId="3" borderId="2" xfId="0" applyFont="1" applyFill="1" applyBorder="1" applyAlignment="1">
      <alignment horizontal="center" wrapText="1"/>
    </xf>
    <xf numFmtId="0" fontId="27" fillId="3" borderId="3" xfId="0" applyFont="1" applyFill="1" applyBorder="1" applyAlignment="1">
      <alignment horizontal="right" wrapText="1"/>
    </xf>
    <xf numFmtId="0" fontId="21" fillId="2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28" fillId="3" borderId="2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right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right" vertical="center" wrapText="1"/>
    </xf>
    <xf numFmtId="0" fontId="29" fillId="3" borderId="5" xfId="0" applyFont="1" applyFill="1" applyBorder="1" applyAlignment="1">
      <alignment horizontal="right" vertical="center" wrapText="1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wrapText="1"/>
    </xf>
    <xf numFmtId="0" fontId="30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25" fillId="2" borderId="8" xfId="0" applyFont="1" applyFill="1" applyBorder="1" applyAlignment="1">
      <alignment horizontal="left" wrapText="1"/>
    </xf>
    <xf numFmtId="0" fontId="25" fillId="2" borderId="10" xfId="0" applyFont="1" applyFill="1" applyBorder="1" applyAlignment="1">
      <alignment horizontal="left" wrapText="1"/>
    </xf>
    <xf numFmtId="0" fontId="20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="60" zoomScaleNormal="130" workbookViewId="0">
      <selection activeCell="C1" sqref="C1:F1"/>
    </sheetView>
  </sheetViews>
  <sheetFormatPr defaultColWidth="8.44140625" defaultRowHeight="14.4" x14ac:dyDescent="0.3"/>
  <cols>
    <col min="1" max="1" width="6.33203125" customWidth="1"/>
    <col min="2" max="2" width="46" customWidth="1"/>
    <col min="3" max="3" width="14.6640625" customWidth="1"/>
    <col min="4" max="4" width="13.109375" customWidth="1"/>
    <col min="5" max="5" width="13.6640625" customWidth="1"/>
    <col min="6" max="6" width="13.5546875" customWidth="1"/>
    <col min="7" max="7" width="18.109375" customWidth="1"/>
  </cols>
  <sheetData>
    <row r="1" spans="1:7" ht="30" customHeight="1" x14ac:dyDescent="0.35">
      <c r="A1" s="89" t="s">
        <v>0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2" t="s">
        <v>2</v>
      </c>
      <c r="G3" s="2"/>
    </row>
    <row r="4" spans="1:7" ht="15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30" customHeight="1" x14ac:dyDescent="0.3">
      <c r="A5" s="86"/>
      <c r="B5" s="86"/>
      <c r="C5" s="86"/>
      <c r="D5" s="3" t="s">
        <v>9</v>
      </c>
      <c r="E5" s="3" t="s">
        <v>8</v>
      </c>
      <c r="F5" s="3" t="s">
        <v>10</v>
      </c>
      <c r="G5" s="86"/>
    </row>
    <row r="6" spans="1:7" ht="23.2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20.25" customHeight="1" thickBot="1" x14ac:dyDescent="0.35">
      <c r="A7" s="66">
        <v>173</v>
      </c>
      <c r="B7" s="78" t="s">
        <v>46</v>
      </c>
      <c r="C7" s="80">
        <v>210</v>
      </c>
      <c r="D7" s="67">
        <v>13.48</v>
      </c>
      <c r="E7" s="67">
        <v>8.36</v>
      </c>
      <c r="F7" s="67">
        <v>38.06</v>
      </c>
      <c r="G7" s="67">
        <v>307.62</v>
      </c>
    </row>
    <row r="8" spans="1:7" ht="15.75" customHeight="1" thickBot="1" x14ac:dyDescent="0.35">
      <c r="A8" s="8">
        <v>15</v>
      </c>
      <c r="B8" s="79" t="s">
        <v>47</v>
      </c>
      <c r="C8" s="81">
        <v>20</v>
      </c>
      <c r="D8" s="11">
        <v>5.9</v>
      </c>
      <c r="E8" s="11">
        <v>4.6399999999999997</v>
      </c>
      <c r="F8" s="11">
        <v>0</v>
      </c>
      <c r="G8" s="11">
        <v>72.8</v>
      </c>
    </row>
    <row r="9" spans="1:7" ht="14.25" customHeight="1" thickBot="1" x14ac:dyDescent="0.35">
      <c r="A9" s="8">
        <v>382</v>
      </c>
      <c r="B9" s="79" t="s">
        <v>48</v>
      </c>
      <c r="C9" s="81">
        <v>180</v>
      </c>
      <c r="D9" s="23">
        <v>2.79</v>
      </c>
      <c r="E9" s="23">
        <v>3.48</v>
      </c>
      <c r="F9" s="23">
        <v>17.66</v>
      </c>
      <c r="G9" s="23">
        <v>110.87</v>
      </c>
    </row>
    <row r="10" spans="1:7" ht="14.4" customHeight="1" thickBot="1" x14ac:dyDescent="0.35">
      <c r="A10" s="20" t="s">
        <v>13</v>
      </c>
      <c r="B10" s="79" t="s">
        <v>49</v>
      </c>
      <c r="C10" s="81">
        <v>30</v>
      </c>
      <c r="D10" s="23">
        <v>0.24</v>
      </c>
      <c r="E10" s="23">
        <v>2.2799999999999998</v>
      </c>
      <c r="F10" s="23">
        <v>14.76</v>
      </c>
      <c r="G10" s="23">
        <v>70.5</v>
      </c>
    </row>
    <row r="11" spans="1:7" ht="15" thickBot="1" x14ac:dyDescent="0.35">
      <c r="A11" s="20" t="s">
        <v>13</v>
      </c>
      <c r="B11" s="79" t="s">
        <v>50</v>
      </c>
      <c r="C11" s="81">
        <v>20</v>
      </c>
      <c r="D11" s="23">
        <v>0.24</v>
      </c>
      <c r="E11" s="23">
        <v>1.36</v>
      </c>
      <c r="F11" s="23">
        <v>9.2799999999999994</v>
      </c>
      <c r="G11" s="23">
        <v>43</v>
      </c>
    </row>
    <row r="12" spans="1:7" ht="15.75" customHeight="1" thickBot="1" x14ac:dyDescent="0.35">
      <c r="A12" s="8">
        <v>338</v>
      </c>
      <c r="B12" s="79" t="s">
        <v>51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x14ac:dyDescent="0.3">
      <c r="A14" s="12"/>
      <c r="B14" s="13" t="s">
        <v>14</v>
      </c>
      <c r="C14" s="14">
        <f>SUM(C7:C13)</f>
        <v>580</v>
      </c>
      <c r="D14" s="15">
        <f>SUM(D7:D13)</f>
        <v>23.13</v>
      </c>
      <c r="E14" s="15">
        <f>SUM(E7:E13)</f>
        <v>20.6</v>
      </c>
      <c r="F14" s="15">
        <f>SUM(F7:F13)</f>
        <v>91.52000000000001</v>
      </c>
      <c r="G14" s="16">
        <f>SUM(G7:G13)</f>
        <v>661.18999999999994</v>
      </c>
    </row>
    <row r="15" spans="1:7" ht="18.600000000000001" thickBot="1" x14ac:dyDescent="0.4">
      <c r="A15" s="88" t="s">
        <v>15</v>
      </c>
      <c r="B15" s="88"/>
      <c r="C15" s="88"/>
      <c r="D15" s="88"/>
      <c r="E15" s="88"/>
      <c r="F15" s="88"/>
      <c r="G15" s="88"/>
    </row>
    <row r="16" spans="1:7" ht="29.4" thickBot="1" x14ac:dyDescent="0.35">
      <c r="A16" s="4" t="s">
        <v>12</v>
      </c>
      <c r="B16" s="78" t="s">
        <v>56</v>
      </c>
      <c r="C16" s="82">
        <v>60</v>
      </c>
      <c r="D16" s="7">
        <v>0.06</v>
      </c>
      <c r="E16" s="7">
        <v>0.48</v>
      </c>
      <c r="F16" s="7">
        <v>1.5</v>
      </c>
      <c r="G16" s="7">
        <v>8.4</v>
      </c>
    </row>
    <row r="17" spans="1:7" ht="17.25" customHeight="1" thickBot="1" x14ac:dyDescent="0.35">
      <c r="A17" s="19">
        <v>82</v>
      </c>
      <c r="B17" s="79" t="s">
        <v>52</v>
      </c>
      <c r="C17" s="83">
        <v>200</v>
      </c>
      <c r="D17" s="7">
        <v>4.0999999999999996</v>
      </c>
      <c r="E17" s="7">
        <v>1.44</v>
      </c>
      <c r="F17" s="7">
        <v>9.89</v>
      </c>
      <c r="G17" s="7">
        <v>82.65</v>
      </c>
    </row>
    <row r="18" spans="1:7" ht="17.25" customHeight="1" thickBot="1" x14ac:dyDescent="0.35">
      <c r="A18" s="20">
        <v>580</v>
      </c>
      <c r="B18" s="79" t="s">
        <v>53</v>
      </c>
      <c r="C18" s="83">
        <v>100</v>
      </c>
      <c r="D18" s="11">
        <v>10.07</v>
      </c>
      <c r="E18" s="11">
        <v>9.6300000000000008</v>
      </c>
      <c r="F18" s="11">
        <v>3.51</v>
      </c>
      <c r="G18" s="11">
        <v>143.22999999999999</v>
      </c>
    </row>
    <row r="19" spans="1:7" ht="17.25" customHeight="1" thickBot="1" x14ac:dyDescent="0.35">
      <c r="A19" s="8">
        <v>171</v>
      </c>
      <c r="B19" s="79" t="s">
        <v>54</v>
      </c>
      <c r="C19" s="83">
        <v>155</v>
      </c>
      <c r="D19" s="11">
        <v>6.47</v>
      </c>
      <c r="E19" s="11">
        <v>8.98</v>
      </c>
      <c r="F19" s="11">
        <v>40.58</v>
      </c>
      <c r="G19" s="11">
        <v>256.08</v>
      </c>
    </row>
    <row r="20" spans="1:7" ht="16.5" customHeight="1" thickBot="1" x14ac:dyDescent="0.35">
      <c r="A20" s="8">
        <v>377</v>
      </c>
      <c r="B20" s="21" t="s">
        <v>104</v>
      </c>
      <c r="C20" s="83">
        <v>186</v>
      </c>
      <c r="D20" s="11">
        <v>0.03</v>
      </c>
      <c r="E20" s="11">
        <v>0.13</v>
      </c>
      <c r="F20" s="11">
        <v>10.18</v>
      </c>
      <c r="G20" s="11">
        <v>42.5</v>
      </c>
    </row>
    <row r="21" spans="1:7" ht="16.5" customHeight="1" thickBot="1" x14ac:dyDescent="0.35">
      <c r="A21" s="20" t="s">
        <v>13</v>
      </c>
      <c r="B21" s="79" t="s">
        <v>55</v>
      </c>
      <c r="C21" s="83">
        <v>45</v>
      </c>
      <c r="D21" s="11">
        <v>0.36</v>
      </c>
      <c r="E21" s="11">
        <v>3.42</v>
      </c>
      <c r="F21" s="11">
        <v>22.14</v>
      </c>
      <c r="G21" s="11">
        <v>105.75</v>
      </c>
    </row>
    <row r="22" spans="1:7" ht="15" customHeight="1" thickBot="1" x14ac:dyDescent="0.35">
      <c r="A22" s="20" t="s">
        <v>13</v>
      </c>
      <c r="B22" s="79" t="s">
        <v>50</v>
      </c>
      <c r="C22" s="83">
        <v>25</v>
      </c>
      <c r="D22" s="23">
        <v>0.3</v>
      </c>
      <c r="E22" s="23">
        <v>1.7</v>
      </c>
      <c r="F22" s="23">
        <v>11.6</v>
      </c>
      <c r="G22" s="23">
        <v>53.75</v>
      </c>
    </row>
    <row r="23" spans="1:7" ht="14.4" customHeight="1" thickBot="1" x14ac:dyDescent="0.35">
      <c r="A23" s="8"/>
      <c r="B23" s="9"/>
      <c r="C23" s="10"/>
      <c r="D23" s="11"/>
      <c r="E23" s="11"/>
      <c r="F23" s="11"/>
      <c r="G23" s="11"/>
    </row>
    <row r="24" spans="1:7" x14ac:dyDescent="0.3">
      <c r="A24" s="12"/>
      <c r="B24" s="13" t="s">
        <v>16</v>
      </c>
      <c r="C24" s="26">
        <f>SUM(C16:C23)</f>
        <v>771</v>
      </c>
      <c r="D24" s="15">
        <f>SUM(D16:D23)</f>
        <v>21.39</v>
      </c>
      <c r="E24" s="15">
        <f>SUM(E16:E23)</f>
        <v>25.779999999999998</v>
      </c>
      <c r="F24" s="15">
        <f>SUM(F16:F23)</f>
        <v>99.399999999999991</v>
      </c>
      <c r="G24" s="15">
        <f>SUM(G16:G23)</f>
        <v>692.36</v>
      </c>
    </row>
    <row r="25" spans="1:7" ht="18" x14ac:dyDescent="0.35">
      <c r="A25" s="27"/>
      <c r="B25" s="28" t="s">
        <v>17</v>
      </c>
      <c r="C25" s="29">
        <f>SUM(C14+C24)</f>
        <v>1351</v>
      </c>
      <c r="D25" s="15">
        <f>D14+D24</f>
        <v>44.519999999999996</v>
      </c>
      <c r="E25" s="15">
        <f>E14+E24</f>
        <v>46.379999999999995</v>
      </c>
      <c r="F25" s="15">
        <f>F14+F24</f>
        <v>190.92000000000002</v>
      </c>
      <c r="G25" s="15">
        <f>G14+G24</f>
        <v>1353.55</v>
      </c>
    </row>
    <row r="27" spans="1:7" ht="16.5" customHeight="1" x14ac:dyDescent="0.3"/>
  </sheetData>
  <mergeCells count="9">
    <mergeCell ref="G4:G5"/>
    <mergeCell ref="A6:G6"/>
    <mergeCell ref="A15:G15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view="pageBreakPreview" zoomScale="60" zoomScaleNormal="130" workbookViewId="0">
      <selection activeCell="B7" sqref="B7"/>
    </sheetView>
  </sheetViews>
  <sheetFormatPr defaultColWidth="8.44140625" defaultRowHeight="14.4" x14ac:dyDescent="0.3"/>
  <cols>
    <col min="1" max="1" width="6.5546875" customWidth="1"/>
    <col min="2" max="2" width="47" customWidth="1"/>
    <col min="3" max="3" width="15.5546875" customWidth="1"/>
    <col min="4" max="4" width="12.44140625" customWidth="1"/>
    <col min="5" max="5" width="12.5546875" customWidth="1"/>
    <col min="6" max="6" width="15.5546875" customWidth="1"/>
    <col min="7" max="7" width="19" customWidth="1"/>
  </cols>
  <sheetData>
    <row r="1" spans="1:9" ht="18" x14ac:dyDescent="0.35">
      <c r="A1" s="89" t="s">
        <v>18</v>
      </c>
      <c r="B1" s="89"/>
      <c r="C1" s="91" t="s">
        <v>106</v>
      </c>
      <c r="D1" s="91"/>
      <c r="E1" s="91"/>
      <c r="F1" s="91"/>
    </row>
    <row r="2" spans="1:9" ht="18" x14ac:dyDescent="0.35">
      <c r="A2" s="1" t="s">
        <v>1</v>
      </c>
      <c r="B2" s="1"/>
    </row>
    <row r="3" spans="1:9" ht="21" x14ac:dyDescent="0.3">
      <c r="C3" s="30" t="s">
        <v>19</v>
      </c>
      <c r="G3" s="30"/>
    </row>
    <row r="4" spans="1:9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9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9" ht="18" customHeight="1" thickBot="1" x14ac:dyDescent="0.35">
      <c r="A6" s="92"/>
      <c r="B6" s="92"/>
      <c r="C6" s="92"/>
      <c r="D6" s="92"/>
      <c r="E6" s="92"/>
      <c r="F6" s="92"/>
      <c r="G6" s="92"/>
    </row>
    <row r="7" spans="1:9" ht="17.25" customHeight="1" thickBot="1" x14ac:dyDescent="0.35">
      <c r="A7" s="4">
        <v>229</v>
      </c>
      <c r="B7" s="78" t="s">
        <v>57</v>
      </c>
      <c r="C7" s="82">
        <v>100</v>
      </c>
      <c r="D7" s="7">
        <v>5.57</v>
      </c>
      <c r="E7" s="7">
        <v>10.23</v>
      </c>
      <c r="F7" s="7">
        <v>4.68</v>
      </c>
      <c r="G7" s="7">
        <v>110.59</v>
      </c>
    </row>
    <row r="8" spans="1:9" ht="16.5" customHeight="1" thickBot="1" x14ac:dyDescent="0.35">
      <c r="A8" s="20">
        <v>312</v>
      </c>
      <c r="B8" s="79" t="s">
        <v>58</v>
      </c>
      <c r="C8" s="83">
        <v>150</v>
      </c>
      <c r="D8" s="11">
        <v>10.18</v>
      </c>
      <c r="E8" s="11">
        <v>3.31</v>
      </c>
      <c r="F8" s="11">
        <v>22.22</v>
      </c>
      <c r="G8" s="11">
        <v>194.03</v>
      </c>
    </row>
    <row r="9" spans="1:9" ht="15" thickBot="1" x14ac:dyDescent="0.35">
      <c r="A9" s="8">
        <v>377</v>
      </c>
      <c r="B9" s="21" t="s">
        <v>104</v>
      </c>
      <c r="C9" s="83">
        <v>186</v>
      </c>
      <c r="D9" s="11">
        <v>0.03</v>
      </c>
      <c r="E9" s="11">
        <v>0.13</v>
      </c>
      <c r="F9" s="11">
        <v>10.18</v>
      </c>
      <c r="G9" s="11">
        <v>42.5</v>
      </c>
    </row>
    <row r="10" spans="1:9" ht="15" thickBot="1" x14ac:dyDescent="0.35">
      <c r="A10" s="8" t="s">
        <v>13</v>
      </c>
      <c r="B10" s="79" t="s">
        <v>49</v>
      </c>
      <c r="C10" s="83">
        <v>45</v>
      </c>
      <c r="D10" s="11">
        <v>0.36</v>
      </c>
      <c r="E10" s="11">
        <v>3.42</v>
      </c>
      <c r="F10" s="11">
        <v>22.14</v>
      </c>
      <c r="G10" s="11">
        <v>105.75</v>
      </c>
    </row>
    <row r="11" spans="1:9" ht="15" thickBot="1" x14ac:dyDescent="0.35">
      <c r="A11" s="8" t="s">
        <v>13</v>
      </c>
      <c r="B11" s="79" t="s">
        <v>50</v>
      </c>
      <c r="C11" s="83">
        <v>20</v>
      </c>
      <c r="D11" s="11">
        <v>0.24</v>
      </c>
      <c r="E11" s="11">
        <v>1.36</v>
      </c>
      <c r="F11" s="11">
        <v>9.2799999999999994</v>
      </c>
      <c r="G11" s="11">
        <v>43</v>
      </c>
    </row>
    <row r="12" spans="1:9" ht="15" thickBot="1" x14ac:dyDescent="0.35">
      <c r="A12" s="8"/>
      <c r="B12" s="9"/>
      <c r="C12" s="22"/>
      <c r="D12" s="23"/>
      <c r="E12" s="23"/>
      <c r="F12" s="23"/>
      <c r="G12" s="23"/>
    </row>
    <row r="13" spans="1:9" x14ac:dyDescent="0.3">
      <c r="A13" s="12"/>
      <c r="B13" s="13" t="s">
        <v>14</v>
      </c>
      <c r="C13" s="34">
        <f>SUM(C7:C12)</f>
        <v>501</v>
      </c>
      <c r="D13" s="69">
        <f>SUM(D7:D12)</f>
        <v>16.38</v>
      </c>
      <c r="E13" s="69">
        <f>SUM(E7:E12)</f>
        <v>18.450000000000003</v>
      </c>
      <c r="F13" s="69">
        <f>SUM(F7:F12)</f>
        <v>68.5</v>
      </c>
      <c r="G13" s="69">
        <f>SUM(G7:G12)</f>
        <v>495.87</v>
      </c>
    </row>
    <row r="14" spans="1:9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9" ht="30.75" customHeight="1" thickBot="1" x14ac:dyDescent="0.35">
      <c r="A15" s="31" t="s">
        <v>45</v>
      </c>
      <c r="B15" s="5" t="s">
        <v>105</v>
      </c>
      <c r="C15" s="82">
        <v>60</v>
      </c>
      <c r="D15" s="33">
        <v>3.05</v>
      </c>
      <c r="E15" s="33">
        <v>0.93</v>
      </c>
      <c r="F15" s="33">
        <v>5.61</v>
      </c>
      <c r="G15" s="33">
        <v>54.23</v>
      </c>
      <c r="I15" s="35"/>
    </row>
    <row r="16" spans="1:9" ht="17.25" customHeight="1" thickBot="1" x14ac:dyDescent="0.35">
      <c r="A16" s="8">
        <v>280</v>
      </c>
      <c r="B16" s="79" t="s">
        <v>59</v>
      </c>
      <c r="C16" s="83">
        <v>200</v>
      </c>
      <c r="D16" s="11">
        <v>5.95</v>
      </c>
      <c r="E16" s="11">
        <v>1.5</v>
      </c>
      <c r="F16" s="11">
        <v>10.26</v>
      </c>
      <c r="G16" s="11">
        <v>98.88</v>
      </c>
    </row>
    <row r="17" spans="1:7" ht="17.25" customHeight="1" thickBot="1" x14ac:dyDescent="0.35">
      <c r="A17" s="8">
        <v>577</v>
      </c>
      <c r="B17" s="79" t="s">
        <v>60</v>
      </c>
      <c r="C17" s="83">
        <v>200</v>
      </c>
      <c r="D17" s="11">
        <v>30.74</v>
      </c>
      <c r="E17" s="11">
        <v>15.1</v>
      </c>
      <c r="F17" s="11">
        <v>36.42</v>
      </c>
      <c r="G17" s="11">
        <v>484.7</v>
      </c>
    </row>
    <row r="18" spans="1:7" ht="16.5" customHeight="1" thickBot="1" x14ac:dyDescent="0.35">
      <c r="A18" s="8">
        <v>389</v>
      </c>
      <c r="B18" s="79" t="s">
        <v>72</v>
      </c>
      <c r="C18" s="83">
        <v>180</v>
      </c>
      <c r="D18" s="11">
        <v>0</v>
      </c>
      <c r="E18" s="11">
        <v>0.9</v>
      </c>
      <c r="F18" s="11">
        <v>21.06</v>
      </c>
      <c r="G18" s="11">
        <v>84.6</v>
      </c>
    </row>
    <row r="19" spans="1:7" ht="16.5" customHeight="1" thickBot="1" x14ac:dyDescent="0.35">
      <c r="A19" s="20" t="s">
        <v>13</v>
      </c>
      <c r="B19" s="79" t="s">
        <v>49</v>
      </c>
      <c r="C19" s="83">
        <v>45</v>
      </c>
      <c r="D19" s="23">
        <v>0.36</v>
      </c>
      <c r="E19" s="23">
        <v>3.42</v>
      </c>
      <c r="F19" s="23">
        <v>22.14</v>
      </c>
      <c r="G19" s="23">
        <v>105.75</v>
      </c>
    </row>
    <row r="20" spans="1:7" ht="16.5" customHeight="1" thickBot="1" x14ac:dyDescent="0.35">
      <c r="A20" s="20" t="s">
        <v>13</v>
      </c>
      <c r="B20" s="79" t="s">
        <v>62</v>
      </c>
      <c r="C20" s="83">
        <v>25</v>
      </c>
      <c r="D20" s="11">
        <v>0.3</v>
      </c>
      <c r="E20" s="11">
        <v>1.7</v>
      </c>
      <c r="F20" s="11">
        <v>11.6</v>
      </c>
      <c r="G20" s="11">
        <v>53.75</v>
      </c>
    </row>
    <row r="21" spans="1:7" ht="16.5" customHeight="1" thickBot="1" x14ac:dyDescent="0.35">
      <c r="A21" s="8">
        <v>338</v>
      </c>
      <c r="B21" s="79" t="s">
        <v>51</v>
      </c>
      <c r="C21" s="81">
        <v>120</v>
      </c>
      <c r="D21" s="11">
        <v>0.48</v>
      </c>
      <c r="E21" s="11">
        <v>0.48</v>
      </c>
      <c r="F21" s="11">
        <v>11.76</v>
      </c>
      <c r="G21" s="11">
        <v>56.4</v>
      </c>
    </row>
    <row r="22" spans="1:7" ht="18.75" customHeight="1" x14ac:dyDescent="0.3">
      <c r="A22" s="12"/>
      <c r="B22" s="13" t="s">
        <v>16</v>
      </c>
      <c r="C22" s="3">
        <f>SUM(C15:C21)</f>
        <v>830</v>
      </c>
      <c r="D22" s="15">
        <f>SUM(D15:D21)</f>
        <v>40.879999999999988</v>
      </c>
      <c r="E22" s="15">
        <f>SUM(E15:E21)</f>
        <v>24.03</v>
      </c>
      <c r="F22" s="15">
        <f>SUM(F15:F21)</f>
        <v>118.85000000000001</v>
      </c>
      <c r="G22" s="15">
        <f>SUM(G15:G21)</f>
        <v>938.31</v>
      </c>
    </row>
    <row r="23" spans="1:7" ht="18" x14ac:dyDescent="0.35">
      <c r="A23" s="27"/>
      <c r="B23" s="28" t="s">
        <v>17</v>
      </c>
      <c r="C23" s="3">
        <f>SUM(C13+C22)</f>
        <v>1331</v>
      </c>
      <c r="D23" s="15">
        <f>D13+D22</f>
        <v>57.259999999999991</v>
      </c>
      <c r="E23" s="15">
        <f>E13+E22</f>
        <v>42.480000000000004</v>
      </c>
      <c r="F23" s="15">
        <f>F13+F22</f>
        <v>187.35000000000002</v>
      </c>
      <c r="G23" s="15">
        <f>G13+G22</f>
        <v>1434.1799999999998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="60" zoomScaleNormal="130" workbookViewId="0">
      <selection activeCell="A11" sqref="A11:C11"/>
    </sheetView>
  </sheetViews>
  <sheetFormatPr defaultColWidth="8.44140625" defaultRowHeight="14.4" x14ac:dyDescent="0.3"/>
  <cols>
    <col min="1" max="1" width="8.5546875" customWidth="1"/>
    <col min="2" max="2" width="47.44140625" customWidth="1"/>
    <col min="3" max="3" width="15.88671875" customWidth="1"/>
    <col min="4" max="4" width="12.44140625" customWidth="1"/>
    <col min="5" max="5" width="13.6640625" customWidth="1"/>
    <col min="6" max="6" width="14.33203125" customWidth="1"/>
    <col min="7" max="7" width="18" customWidth="1"/>
  </cols>
  <sheetData>
    <row r="1" spans="1:7" ht="18" x14ac:dyDescent="0.35">
      <c r="A1" s="89" t="s">
        <v>20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30" t="s">
        <v>21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5.75" customHeight="1" thickBot="1" x14ac:dyDescent="0.35">
      <c r="A7" s="31">
        <v>596</v>
      </c>
      <c r="B7" s="78" t="s">
        <v>63</v>
      </c>
      <c r="C7" s="82">
        <v>100</v>
      </c>
      <c r="D7" s="33">
        <v>15.64</v>
      </c>
      <c r="E7" s="33">
        <v>12.6</v>
      </c>
      <c r="F7" s="33">
        <v>5.39</v>
      </c>
      <c r="G7" s="33">
        <v>213.18</v>
      </c>
    </row>
    <row r="8" spans="1:7" ht="14.4" customHeight="1" thickBot="1" x14ac:dyDescent="0.35">
      <c r="A8" s="8">
        <v>171</v>
      </c>
      <c r="B8" s="79" t="s">
        <v>64</v>
      </c>
      <c r="C8" s="83">
        <v>155</v>
      </c>
      <c r="D8" s="11">
        <v>6.47</v>
      </c>
      <c r="E8" s="11">
        <v>8.98</v>
      </c>
      <c r="F8" s="11">
        <v>40.58</v>
      </c>
      <c r="G8" s="11">
        <v>256.08</v>
      </c>
    </row>
    <row r="9" spans="1:7" ht="14.4" customHeight="1" thickBot="1" x14ac:dyDescent="0.35">
      <c r="A9" s="8">
        <v>388</v>
      </c>
      <c r="B9" s="79" t="s">
        <v>65</v>
      </c>
      <c r="C9" s="83">
        <v>180</v>
      </c>
      <c r="D9" s="11">
        <v>0.25</v>
      </c>
      <c r="E9" s="11">
        <v>0.61</v>
      </c>
      <c r="F9" s="11">
        <v>21.66</v>
      </c>
      <c r="G9" s="11">
        <v>102.99</v>
      </c>
    </row>
    <row r="10" spans="1:7" ht="14.4" customHeight="1" thickBot="1" x14ac:dyDescent="0.35">
      <c r="A10" s="8" t="s">
        <v>13</v>
      </c>
      <c r="B10" s="79" t="s">
        <v>49</v>
      </c>
      <c r="C10" s="81">
        <v>30</v>
      </c>
      <c r="D10" s="23">
        <v>0.24</v>
      </c>
      <c r="E10" s="23">
        <v>2.2799999999999998</v>
      </c>
      <c r="F10" s="23">
        <v>14.76</v>
      </c>
      <c r="G10" s="23">
        <v>70.5</v>
      </c>
    </row>
    <row r="11" spans="1:7" ht="14.4" customHeight="1" thickBot="1" x14ac:dyDescent="0.35">
      <c r="A11" s="8" t="s">
        <v>13</v>
      </c>
      <c r="B11" s="79" t="s">
        <v>50</v>
      </c>
      <c r="C11" s="81">
        <v>20</v>
      </c>
      <c r="D11" s="23">
        <v>0.24</v>
      </c>
      <c r="E11" s="23">
        <v>1.36</v>
      </c>
      <c r="F11" s="23">
        <v>9.2799999999999994</v>
      </c>
      <c r="G11" s="23">
        <v>43</v>
      </c>
    </row>
    <row r="12" spans="1:7" ht="14.4" customHeight="1" thickBot="1" x14ac:dyDescent="0.35">
      <c r="A12" s="8">
        <v>338</v>
      </c>
      <c r="B12" s="79" t="s">
        <v>66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x14ac:dyDescent="0.3">
      <c r="A13" s="12"/>
      <c r="B13" s="36" t="s">
        <v>14</v>
      </c>
      <c r="C13" s="34">
        <f>SUM(C7:C12)</f>
        <v>605</v>
      </c>
      <c r="D13" s="15">
        <f>SUM(D7:D12)</f>
        <v>23.319999999999997</v>
      </c>
      <c r="E13" s="15">
        <f>SUM(E7:E12)</f>
        <v>26.31</v>
      </c>
      <c r="F13" s="15">
        <f>SUM(F7:F12)</f>
        <v>103.43</v>
      </c>
      <c r="G13" s="16">
        <f>SUM(G7:G12)</f>
        <v>742.15</v>
      </c>
    </row>
    <row r="14" spans="1:7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7" ht="17.25" customHeight="1" thickBot="1" x14ac:dyDescent="0.35">
      <c r="A15" s="17">
        <v>187</v>
      </c>
      <c r="B15" s="78" t="s">
        <v>100</v>
      </c>
      <c r="C15" s="82">
        <v>60</v>
      </c>
      <c r="D15" s="7">
        <v>7.98</v>
      </c>
      <c r="E15" s="7">
        <v>1.02</v>
      </c>
      <c r="F15" s="7">
        <v>3.06</v>
      </c>
      <c r="G15" s="7">
        <v>88.8</v>
      </c>
    </row>
    <row r="16" spans="1:7" ht="16.5" customHeight="1" thickBot="1" x14ac:dyDescent="0.35">
      <c r="A16" s="40">
        <v>248</v>
      </c>
      <c r="B16" s="79" t="s">
        <v>67</v>
      </c>
      <c r="C16" s="83">
        <v>200</v>
      </c>
      <c r="D16" s="75">
        <v>2.06</v>
      </c>
      <c r="E16" s="75">
        <v>6.25</v>
      </c>
      <c r="F16" s="75">
        <v>21.84</v>
      </c>
      <c r="G16" s="75">
        <v>131.38</v>
      </c>
    </row>
    <row r="17" spans="1:7" ht="16.5" customHeight="1" thickBot="1" x14ac:dyDescent="0.35">
      <c r="A17" s="8">
        <v>598</v>
      </c>
      <c r="B17" s="79" t="s">
        <v>101</v>
      </c>
      <c r="C17" s="83">
        <v>200</v>
      </c>
      <c r="D17" s="11">
        <v>16.27</v>
      </c>
      <c r="E17" s="11">
        <v>14.76</v>
      </c>
      <c r="F17" s="11">
        <v>22.93</v>
      </c>
      <c r="G17" s="11">
        <v>297.73</v>
      </c>
    </row>
    <row r="18" spans="1:7" ht="15.75" customHeight="1" thickBot="1" x14ac:dyDescent="0.35">
      <c r="A18" s="8">
        <v>342</v>
      </c>
      <c r="B18" s="79" t="s">
        <v>61</v>
      </c>
      <c r="C18" s="83">
        <v>180</v>
      </c>
      <c r="D18" s="11">
        <v>0.14000000000000001</v>
      </c>
      <c r="E18" s="11">
        <v>0.14000000000000001</v>
      </c>
      <c r="F18" s="11">
        <v>16.5</v>
      </c>
      <c r="G18" s="11">
        <v>68.790000000000006</v>
      </c>
    </row>
    <row r="19" spans="1:7" ht="15" customHeight="1" thickBot="1" x14ac:dyDescent="0.35">
      <c r="A19" s="8" t="s">
        <v>13</v>
      </c>
      <c r="B19" s="79" t="s">
        <v>49</v>
      </c>
      <c r="C19" s="83">
        <v>45</v>
      </c>
      <c r="D19" s="23">
        <v>0.36</v>
      </c>
      <c r="E19" s="23">
        <v>3.42</v>
      </c>
      <c r="F19" s="23">
        <v>22.14</v>
      </c>
      <c r="G19" s="23">
        <v>105.75</v>
      </c>
    </row>
    <row r="20" spans="1:7" ht="15" customHeight="1" thickBot="1" x14ac:dyDescent="0.35">
      <c r="A20" s="8" t="s">
        <v>13</v>
      </c>
      <c r="B20" s="79" t="s">
        <v>50</v>
      </c>
      <c r="C20" s="83">
        <v>25</v>
      </c>
      <c r="D20" s="11">
        <v>0.3</v>
      </c>
      <c r="E20" s="11">
        <v>1.7</v>
      </c>
      <c r="F20" s="11">
        <v>11.6</v>
      </c>
      <c r="G20" s="11">
        <v>53.75</v>
      </c>
    </row>
    <row r="21" spans="1:7" ht="14.4" customHeight="1" thickBot="1" x14ac:dyDescent="0.35">
      <c r="A21" s="8"/>
      <c r="B21" s="9"/>
      <c r="C21" s="10"/>
      <c r="D21" s="11"/>
      <c r="E21" s="11"/>
      <c r="F21" s="11"/>
      <c r="G21" s="11"/>
    </row>
    <row r="22" spans="1:7" ht="18" customHeight="1" x14ac:dyDescent="0.3">
      <c r="A22" s="25"/>
      <c r="B22" s="37" t="s">
        <v>16</v>
      </c>
      <c r="C22" s="34">
        <f>SUM(C15:C21)</f>
        <v>710</v>
      </c>
      <c r="D22" s="38">
        <f>SUM(D15:D20)</f>
        <v>27.110000000000003</v>
      </c>
      <c r="E22" s="38">
        <f>SUM(E15:E20)</f>
        <v>27.290000000000003</v>
      </c>
      <c r="F22" s="38">
        <f>SUM(F15:F20)</f>
        <v>98.07</v>
      </c>
      <c r="G22" s="38">
        <f>SUM(G15:G20)</f>
        <v>746.2</v>
      </c>
    </row>
    <row r="23" spans="1:7" ht="18" x14ac:dyDescent="0.35">
      <c r="A23" s="27"/>
      <c r="B23" s="28" t="s">
        <v>17</v>
      </c>
      <c r="C23" s="29">
        <f>SUM(C13+C22)</f>
        <v>1315</v>
      </c>
      <c r="D23" s="15">
        <f>D13+D22</f>
        <v>50.43</v>
      </c>
      <c r="E23" s="15">
        <f>E13+E22</f>
        <v>53.6</v>
      </c>
      <c r="F23" s="15">
        <f>F13+F22</f>
        <v>201.5</v>
      </c>
      <c r="G23" s="15">
        <f>SUM(G13+ G22 )</f>
        <v>1488.35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="60" zoomScaleNormal="130" workbookViewId="0">
      <selection activeCell="F7" sqref="F7:F12"/>
    </sheetView>
  </sheetViews>
  <sheetFormatPr defaultColWidth="8.44140625" defaultRowHeight="14.4" x14ac:dyDescent="0.3"/>
  <cols>
    <col min="1" max="1" width="8.6640625" customWidth="1"/>
    <col min="2" max="2" width="46.109375" customWidth="1"/>
    <col min="3" max="3" width="14.88671875" customWidth="1"/>
    <col min="4" max="4" width="12.88671875" customWidth="1"/>
    <col min="5" max="5" width="12.6640625" customWidth="1"/>
    <col min="6" max="6" width="16" customWidth="1"/>
    <col min="7" max="7" width="17.6640625" customWidth="1"/>
  </cols>
  <sheetData>
    <row r="1" spans="1:7" ht="18" x14ac:dyDescent="0.35">
      <c r="A1" s="89" t="s">
        <v>22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39" t="s">
        <v>23</v>
      </c>
      <c r="G3" s="39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6.5" customHeight="1" thickBot="1" x14ac:dyDescent="0.35">
      <c r="A7" s="31">
        <v>174</v>
      </c>
      <c r="B7" s="78" t="s">
        <v>68</v>
      </c>
      <c r="C7" s="82">
        <v>210</v>
      </c>
      <c r="D7" s="33">
        <v>11.19</v>
      </c>
      <c r="E7" s="33">
        <v>6.03</v>
      </c>
      <c r="F7" s="33">
        <v>43.43</v>
      </c>
      <c r="G7" s="33">
        <v>299.26</v>
      </c>
    </row>
    <row r="8" spans="1:7" ht="16.5" customHeight="1" thickBot="1" x14ac:dyDescent="0.35">
      <c r="A8" s="8">
        <v>15</v>
      </c>
      <c r="B8" s="79" t="s">
        <v>47</v>
      </c>
      <c r="C8" s="81">
        <v>20</v>
      </c>
      <c r="D8" s="11">
        <v>5.9</v>
      </c>
      <c r="E8" s="11">
        <v>4.6399999999999997</v>
      </c>
      <c r="F8" s="11">
        <v>0</v>
      </c>
      <c r="G8" s="11">
        <v>72.8</v>
      </c>
    </row>
    <row r="9" spans="1:7" ht="16.5" customHeight="1" thickBot="1" x14ac:dyDescent="0.35">
      <c r="A9" s="8">
        <v>377</v>
      </c>
      <c r="B9" s="21" t="s">
        <v>104</v>
      </c>
      <c r="C9" s="83">
        <v>186</v>
      </c>
      <c r="D9" s="11">
        <v>0.03</v>
      </c>
      <c r="E9" s="11">
        <v>0.13</v>
      </c>
      <c r="F9" s="11">
        <v>10.18</v>
      </c>
      <c r="G9" s="11">
        <v>42.5</v>
      </c>
    </row>
    <row r="10" spans="1:7" ht="16.5" customHeight="1" thickBot="1" x14ac:dyDescent="0.35">
      <c r="A10" s="8" t="s">
        <v>13</v>
      </c>
      <c r="B10" s="79" t="s">
        <v>49</v>
      </c>
      <c r="C10" s="81">
        <v>30</v>
      </c>
      <c r="D10" s="23">
        <v>0.24</v>
      </c>
      <c r="E10" s="23">
        <v>2.2799999999999998</v>
      </c>
      <c r="F10" s="23">
        <v>14.76</v>
      </c>
      <c r="G10" s="23">
        <v>70.5</v>
      </c>
    </row>
    <row r="11" spans="1:7" ht="16.5" customHeight="1" thickBot="1" x14ac:dyDescent="0.35">
      <c r="A11" s="8" t="s">
        <v>13</v>
      </c>
      <c r="B11" s="79" t="s">
        <v>50</v>
      </c>
      <c r="C11" s="83">
        <v>30</v>
      </c>
      <c r="D11" s="23">
        <v>0.36</v>
      </c>
      <c r="E11" s="23">
        <v>2.04</v>
      </c>
      <c r="F11" s="23">
        <v>13.92</v>
      </c>
      <c r="G11" s="23">
        <v>64.5</v>
      </c>
    </row>
    <row r="12" spans="1:7" ht="16.5" customHeight="1" thickBot="1" x14ac:dyDescent="0.35">
      <c r="A12" s="8">
        <v>338</v>
      </c>
      <c r="B12" s="79" t="s">
        <v>66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9.5" customHeight="1" x14ac:dyDescent="0.3">
      <c r="A13" s="12"/>
      <c r="B13" s="36" t="s">
        <v>14</v>
      </c>
      <c r="C13" s="34">
        <f>SUM(C7:C12)</f>
        <v>596</v>
      </c>
      <c r="D13" s="15">
        <f>SUM(D7:D12)</f>
        <v>18.2</v>
      </c>
      <c r="E13" s="15">
        <f>SUM(E7:E12)</f>
        <v>15.600000000000001</v>
      </c>
      <c r="F13" s="15">
        <f>SUM(F7:F12)</f>
        <v>94.050000000000011</v>
      </c>
      <c r="G13" s="16">
        <f>SUM(G7:G12)</f>
        <v>605.95999999999992</v>
      </c>
    </row>
    <row r="14" spans="1:7" ht="18.75" customHeight="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7" ht="17.25" customHeight="1" thickBot="1" x14ac:dyDescent="0.35">
      <c r="A15" s="31">
        <v>187</v>
      </c>
      <c r="B15" s="78" t="s">
        <v>89</v>
      </c>
      <c r="C15" s="82">
        <v>60</v>
      </c>
      <c r="D15" s="33">
        <v>5.34</v>
      </c>
      <c r="E15" s="33">
        <v>1.1399999999999999</v>
      </c>
      <c r="F15" s="33">
        <v>4.62</v>
      </c>
      <c r="G15" s="33">
        <v>71.400000000000006</v>
      </c>
    </row>
    <row r="16" spans="1:7" ht="15.75" customHeight="1" thickBot="1" x14ac:dyDescent="0.35">
      <c r="A16" s="8">
        <v>101</v>
      </c>
      <c r="B16" s="79" t="s">
        <v>69</v>
      </c>
      <c r="C16" s="83">
        <v>200</v>
      </c>
      <c r="D16" s="11">
        <v>2.38</v>
      </c>
      <c r="E16" s="11">
        <v>1.92</v>
      </c>
      <c r="F16" s="11">
        <v>13.29</v>
      </c>
      <c r="G16" s="11">
        <v>82.55</v>
      </c>
    </row>
    <row r="17" spans="1:7" ht="18" customHeight="1" thickBot="1" x14ac:dyDescent="0.35">
      <c r="A17" s="8">
        <v>600</v>
      </c>
      <c r="B17" s="79" t="s">
        <v>70</v>
      </c>
      <c r="C17" s="83">
        <v>100</v>
      </c>
      <c r="D17" s="11">
        <v>19.77</v>
      </c>
      <c r="E17" s="11">
        <v>18.64</v>
      </c>
      <c r="F17" s="11">
        <v>4.87</v>
      </c>
      <c r="G17" s="11">
        <v>271.95</v>
      </c>
    </row>
    <row r="18" spans="1:7" ht="17.25" customHeight="1" thickBot="1" x14ac:dyDescent="0.35">
      <c r="A18" s="8">
        <v>309</v>
      </c>
      <c r="B18" s="79" t="s">
        <v>71</v>
      </c>
      <c r="C18" s="83">
        <v>150</v>
      </c>
      <c r="D18" s="23">
        <v>4.7300000000000004</v>
      </c>
      <c r="E18" s="23">
        <v>5.54</v>
      </c>
      <c r="F18" s="23">
        <v>39.74</v>
      </c>
      <c r="G18" s="23">
        <v>216.01</v>
      </c>
    </row>
    <row r="19" spans="1:7" ht="16.5" customHeight="1" thickBot="1" x14ac:dyDescent="0.35">
      <c r="A19" s="8">
        <v>389</v>
      </c>
      <c r="B19" s="79" t="s">
        <v>72</v>
      </c>
      <c r="C19" s="83">
        <v>180</v>
      </c>
      <c r="D19" s="11">
        <v>0</v>
      </c>
      <c r="E19" s="11">
        <v>0.9</v>
      </c>
      <c r="F19" s="11">
        <v>21.06</v>
      </c>
      <c r="G19" s="11">
        <v>84.6</v>
      </c>
    </row>
    <row r="20" spans="1:7" ht="16.5" customHeight="1" thickBot="1" x14ac:dyDescent="0.35">
      <c r="A20" s="8" t="s">
        <v>13</v>
      </c>
      <c r="B20" s="79" t="s">
        <v>49</v>
      </c>
      <c r="C20" s="83">
        <v>45</v>
      </c>
      <c r="D20" s="23">
        <v>0.36</v>
      </c>
      <c r="E20" s="23">
        <v>3.42</v>
      </c>
      <c r="F20" s="23">
        <v>22.14</v>
      </c>
      <c r="G20" s="23">
        <v>105.75</v>
      </c>
    </row>
    <row r="21" spans="1:7" ht="18.75" customHeight="1" thickBot="1" x14ac:dyDescent="0.35">
      <c r="A21" s="8" t="s">
        <v>13</v>
      </c>
      <c r="B21" s="79" t="s">
        <v>62</v>
      </c>
      <c r="C21" s="83">
        <v>25</v>
      </c>
      <c r="D21" s="11">
        <v>0.3</v>
      </c>
      <c r="E21" s="11">
        <v>1.7</v>
      </c>
      <c r="F21" s="11">
        <v>11.6</v>
      </c>
      <c r="G21" s="11">
        <v>53.75</v>
      </c>
    </row>
    <row r="22" spans="1:7" ht="19.5" customHeight="1" x14ac:dyDescent="0.3">
      <c r="A22" s="12" t="s">
        <v>24</v>
      </c>
      <c r="B22" s="36" t="s">
        <v>16</v>
      </c>
      <c r="C22" s="3">
        <f>SUM(C15:C21)</f>
        <v>760</v>
      </c>
      <c r="D22" s="15">
        <f>SUM(D15:D21)</f>
        <v>32.879999999999995</v>
      </c>
      <c r="E22" s="15">
        <f>SUM(E15:E21)</f>
        <v>33.26</v>
      </c>
      <c r="F22" s="15">
        <f>SUM(F15:F21)</f>
        <v>117.32</v>
      </c>
      <c r="G22" s="15">
        <f>SUM(G15:G21)</f>
        <v>886.01</v>
      </c>
    </row>
    <row r="23" spans="1:7" ht="20.25" customHeight="1" x14ac:dyDescent="0.35">
      <c r="A23" s="27"/>
      <c r="B23" s="28" t="s">
        <v>17</v>
      </c>
      <c r="C23" s="29">
        <f>SUM(C13+C22)</f>
        <v>1356</v>
      </c>
      <c r="D23" s="15">
        <f>D13+D22</f>
        <v>51.08</v>
      </c>
      <c r="E23" s="15">
        <f>E13+E22</f>
        <v>48.86</v>
      </c>
      <c r="F23" s="15">
        <f>F13+F22</f>
        <v>211.37</v>
      </c>
      <c r="G23" s="15">
        <f>SUM(G13+G22)</f>
        <v>1491.9699999999998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zoomScale="60" zoomScaleNormal="130" workbookViewId="0">
      <selection activeCell="A8" sqref="A8:C8"/>
    </sheetView>
  </sheetViews>
  <sheetFormatPr defaultColWidth="8.44140625" defaultRowHeight="14.4" x14ac:dyDescent="0.3"/>
  <cols>
    <col min="1" max="1" width="6.5546875" customWidth="1"/>
    <col min="2" max="2" width="47.33203125" customWidth="1"/>
    <col min="3" max="3" width="15.88671875" customWidth="1"/>
    <col min="4" max="4" width="12.6640625" customWidth="1"/>
    <col min="5" max="5" width="13.33203125" customWidth="1"/>
    <col min="6" max="6" width="13.88671875" customWidth="1"/>
    <col min="7" max="7" width="18.5546875" customWidth="1"/>
  </cols>
  <sheetData>
    <row r="1" spans="1:7" ht="18" x14ac:dyDescent="0.35">
      <c r="A1" s="89" t="s">
        <v>25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30" t="s">
        <v>26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9.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27.75" customHeight="1" thickBot="1" x14ac:dyDescent="0.35">
      <c r="A7" s="4" t="s">
        <v>73</v>
      </c>
      <c r="B7" s="78" t="s">
        <v>56</v>
      </c>
      <c r="C7" s="82">
        <v>60</v>
      </c>
      <c r="D7" s="7">
        <v>0.06</v>
      </c>
      <c r="E7" s="7">
        <v>0.48</v>
      </c>
      <c r="F7" s="7">
        <v>1.5</v>
      </c>
      <c r="G7" s="7">
        <v>8.4</v>
      </c>
    </row>
    <row r="8" spans="1:7" ht="18.75" customHeight="1" thickBot="1" x14ac:dyDescent="0.35">
      <c r="A8" s="8">
        <v>580</v>
      </c>
      <c r="B8" s="79" t="s">
        <v>53</v>
      </c>
      <c r="C8" s="83">
        <v>100</v>
      </c>
      <c r="D8" s="23">
        <v>10.89</v>
      </c>
      <c r="E8" s="23">
        <v>9.6300000000000008</v>
      </c>
      <c r="F8" s="23">
        <v>3.52</v>
      </c>
      <c r="G8" s="23">
        <v>150.71</v>
      </c>
    </row>
    <row r="9" spans="1:7" ht="18" customHeight="1" thickBot="1" x14ac:dyDescent="0.35">
      <c r="A9" s="8">
        <v>131</v>
      </c>
      <c r="B9" s="79" t="s">
        <v>74</v>
      </c>
      <c r="C9" s="83">
        <v>155</v>
      </c>
      <c r="D9" s="11">
        <v>4.58</v>
      </c>
      <c r="E9" s="11">
        <v>4.16</v>
      </c>
      <c r="F9" s="11">
        <v>25.73</v>
      </c>
      <c r="G9" s="11">
        <v>160.78</v>
      </c>
    </row>
    <row r="10" spans="1:7" ht="17.25" customHeight="1" thickBot="1" x14ac:dyDescent="0.35">
      <c r="A10" s="20">
        <v>377</v>
      </c>
      <c r="B10" s="21" t="s">
        <v>104</v>
      </c>
      <c r="C10" s="83">
        <v>186</v>
      </c>
      <c r="D10" s="11">
        <v>0.03</v>
      </c>
      <c r="E10" s="11">
        <v>0.13</v>
      </c>
      <c r="F10" s="11">
        <v>10.18</v>
      </c>
      <c r="G10" s="11">
        <v>42.5</v>
      </c>
    </row>
    <row r="11" spans="1:7" ht="18.75" customHeight="1" thickBot="1" x14ac:dyDescent="0.35">
      <c r="A11" s="8" t="s">
        <v>13</v>
      </c>
      <c r="B11" s="79" t="s">
        <v>55</v>
      </c>
      <c r="C11" s="81">
        <v>30</v>
      </c>
      <c r="D11" s="23">
        <v>0.24</v>
      </c>
      <c r="E11" s="23">
        <v>2.2799999999999998</v>
      </c>
      <c r="F11" s="23">
        <v>14.76</v>
      </c>
      <c r="G11" s="23">
        <v>70.5</v>
      </c>
    </row>
    <row r="12" spans="1:7" ht="18.75" customHeight="1" thickBot="1" x14ac:dyDescent="0.35">
      <c r="A12" s="8" t="s">
        <v>13</v>
      </c>
      <c r="B12" s="79" t="s">
        <v>50</v>
      </c>
      <c r="C12" s="81">
        <v>25</v>
      </c>
      <c r="D12" s="11">
        <v>0.3</v>
      </c>
      <c r="E12" s="11">
        <v>1.7</v>
      </c>
      <c r="F12" s="11">
        <v>11.6</v>
      </c>
      <c r="G12" s="11">
        <v>53.75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8" customHeight="1" x14ac:dyDescent="0.3">
      <c r="A14" s="41"/>
      <c r="B14" s="42" t="s">
        <v>14</v>
      </c>
      <c r="C14" s="43">
        <f>SUM(C7:C13)</f>
        <v>556</v>
      </c>
      <c r="D14" s="44">
        <f>SUM(D7:D13)</f>
        <v>16.100000000000001</v>
      </c>
      <c r="E14" s="44">
        <f>SUM(E7:E13)</f>
        <v>18.380000000000003</v>
      </c>
      <c r="F14" s="44">
        <f>SUM(F7:F13)</f>
        <v>67.289999999999992</v>
      </c>
      <c r="G14" s="44">
        <f>SUM(G7:G13)</f>
        <v>486.64</v>
      </c>
    </row>
    <row r="15" spans="1:7" ht="20.25" customHeight="1" x14ac:dyDescent="0.35">
      <c r="A15" s="93" t="s">
        <v>15</v>
      </c>
      <c r="B15" s="93"/>
      <c r="C15" s="93"/>
      <c r="D15" s="93"/>
      <c r="E15" s="93"/>
      <c r="F15" s="93"/>
      <c r="G15" s="93"/>
    </row>
    <row r="16" spans="1:7" ht="15" thickBot="1" x14ac:dyDescent="0.35">
      <c r="A16" s="4"/>
      <c r="B16" s="5"/>
      <c r="C16" s="6"/>
      <c r="D16" s="7"/>
      <c r="E16" s="7"/>
      <c r="F16" s="7"/>
      <c r="G16" s="7"/>
    </row>
    <row r="17" spans="1:7" ht="19.5" customHeight="1" thickBot="1" x14ac:dyDescent="0.35">
      <c r="A17" s="8">
        <v>103</v>
      </c>
      <c r="B17" s="78" t="s">
        <v>75</v>
      </c>
      <c r="C17" s="82">
        <v>200</v>
      </c>
      <c r="D17" s="11">
        <v>2.34</v>
      </c>
      <c r="E17" s="11">
        <v>2.25</v>
      </c>
      <c r="F17" s="11">
        <v>17</v>
      </c>
      <c r="G17" s="11">
        <v>97.19</v>
      </c>
    </row>
    <row r="18" spans="1:7" ht="17.25" customHeight="1" thickBot="1" x14ac:dyDescent="0.35">
      <c r="A18" s="73">
        <v>500</v>
      </c>
      <c r="B18" s="79" t="s">
        <v>76</v>
      </c>
      <c r="C18" s="83">
        <v>200</v>
      </c>
      <c r="D18" s="74">
        <v>17.399999999999999</v>
      </c>
      <c r="E18" s="74">
        <v>17.91</v>
      </c>
      <c r="F18" s="74">
        <v>12.24</v>
      </c>
      <c r="G18" s="74">
        <v>278.79000000000002</v>
      </c>
    </row>
    <row r="19" spans="1:7" ht="19.5" customHeight="1" thickBot="1" x14ac:dyDescent="0.35">
      <c r="A19" s="20">
        <v>349</v>
      </c>
      <c r="B19" s="79" t="s">
        <v>77</v>
      </c>
      <c r="C19" s="83">
        <v>180</v>
      </c>
      <c r="D19" s="23">
        <v>0</v>
      </c>
      <c r="E19" s="23">
        <v>0.68</v>
      </c>
      <c r="F19" s="23">
        <v>23.18</v>
      </c>
      <c r="G19" s="23">
        <v>95.07</v>
      </c>
    </row>
    <row r="20" spans="1:7" ht="19.5" customHeight="1" thickBot="1" x14ac:dyDescent="0.35">
      <c r="A20" s="8" t="s">
        <v>13</v>
      </c>
      <c r="B20" s="79" t="s">
        <v>49</v>
      </c>
      <c r="C20" s="83">
        <v>45</v>
      </c>
      <c r="D20" s="23">
        <v>0.36</v>
      </c>
      <c r="E20" s="23">
        <v>3.42</v>
      </c>
      <c r="F20" s="23">
        <v>22.14</v>
      </c>
      <c r="G20" s="23">
        <v>105.75</v>
      </c>
    </row>
    <row r="21" spans="1:7" ht="17.25" customHeight="1" thickBot="1" x14ac:dyDescent="0.35">
      <c r="A21" s="8" t="s">
        <v>13</v>
      </c>
      <c r="B21" s="79" t="s">
        <v>50</v>
      </c>
      <c r="C21" s="83">
        <v>25</v>
      </c>
      <c r="D21" s="11">
        <v>0.3</v>
      </c>
      <c r="E21" s="11">
        <v>1.7</v>
      </c>
      <c r="F21" s="11">
        <v>11.6</v>
      </c>
      <c r="G21" s="11">
        <v>53.75</v>
      </c>
    </row>
    <row r="22" spans="1:7" ht="17.25" customHeight="1" thickBot="1" x14ac:dyDescent="0.35">
      <c r="A22" s="8">
        <v>338</v>
      </c>
      <c r="B22" s="79" t="s">
        <v>51</v>
      </c>
      <c r="C22" s="81">
        <v>120</v>
      </c>
      <c r="D22" s="11">
        <v>0.48</v>
      </c>
      <c r="E22" s="11">
        <v>0.48</v>
      </c>
      <c r="F22" s="11">
        <v>11.76</v>
      </c>
      <c r="G22" s="11">
        <v>56.4</v>
      </c>
    </row>
    <row r="23" spans="1:7" ht="17.25" customHeight="1" thickBot="1" x14ac:dyDescent="0.35">
      <c r="A23" s="31"/>
      <c r="B23" s="18"/>
      <c r="C23" s="32"/>
      <c r="D23" s="33"/>
      <c r="E23" s="33"/>
      <c r="F23" s="33"/>
      <c r="G23" s="33"/>
    </row>
    <row r="24" spans="1:7" ht="18.75" customHeight="1" x14ac:dyDescent="0.3">
      <c r="A24" s="12"/>
      <c r="B24" s="13" t="s">
        <v>16</v>
      </c>
      <c r="C24" s="26">
        <f>SUM(C16:C23)</f>
        <v>770</v>
      </c>
      <c r="D24" s="15">
        <f>SUM(D16:D23)</f>
        <v>20.88</v>
      </c>
      <c r="E24" s="15">
        <f>SUM(E16:E23)</f>
        <v>26.439999999999998</v>
      </c>
      <c r="F24" s="15">
        <f>SUM(F16:F23)</f>
        <v>97.92</v>
      </c>
      <c r="G24" s="15">
        <f>SUM(G16:G23)</f>
        <v>686.94999999999993</v>
      </c>
    </row>
    <row r="25" spans="1:7" ht="18" x14ac:dyDescent="0.35">
      <c r="A25" s="27"/>
      <c r="B25" s="28" t="s">
        <v>17</v>
      </c>
      <c r="C25" s="29">
        <f>SUM(C14+C24)</f>
        <v>1326</v>
      </c>
      <c r="D25" s="15">
        <f>D14+D24</f>
        <v>36.980000000000004</v>
      </c>
      <c r="E25" s="15">
        <f>E14+E24</f>
        <v>44.82</v>
      </c>
      <c r="F25" s="15">
        <f>F14+F24</f>
        <v>165.20999999999998</v>
      </c>
      <c r="G25" s="15">
        <f>SUM(G14+G24)</f>
        <v>1173.5899999999999</v>
      </c>
    </row>
  </sheetData>
  <mergeCells count="9">
    <mergeCell ref="G4:G5"/>
    <mergeCell ref="A6:G6"/>
    <mergeCell ref="A15:G15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="60" zoomScaleNormal="130" workbookViewId="0">
      <selection activeCell="F7" sqref="F7:F12"/>
    </sheetView>
  </sheetViews>
  <sheetFormatPr defaultColWidth="8.44140625" defaultRowHeight="14.4" x14ac:dyDescent="0.3"/>
  <cols>
    <col min="1" max="1" width="8.33203125" customWidth="1"/>
    <col min="2" max="2" width="46.5546875" customWidth="1"/>
    <col min="3" max="3" width="14.5546875" customWidth="1"/>
    <col min="4" max="4" width="12" customWidth="1"/>
    <col min="5" max="5" width="13.44140625" customWidth="1"/>
    <col min="6" max="6" width="14.5546875" customWidth="1"/>
    <col min="7" max="7" width="16.5546875" customWidth="1"/>
  </cols>
  <sheetData>
    <row r="1" spans="1:7" ht="18" x14ac:dyDescent="0.35">
      <c r="A1" s="89" t="s">
        <v>0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28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6.5" customHeight="1" thickBot="1" x14ac:dyDescent="0.35">
      <c r="A7" s="31">
        <v>181</v>
      </c>
      <c r="B7" s="78" t="s">
        <v>78</v>
      </c>
      <c r="C7" s="82">
        <v>210</v>
      </c>
      <c r="D7" s="33">
        <v>11.06</v>
      </c>
      <c r="E7" s="33">
        <v>6.14</v>
      </c>
      <c r="F7" s="33">
        <v>32.76</v>
      </c>
      <c r="G7" s="33">
        <v>255.97</v>
      </c>
    </row>
    <row r="8" spans="1:7" ht="16.5" customHeight="1" thickBot="1" x14ac:dyDescent="0.35">
      <c r="A8" s="72">
        <v>3</v>
      </c>
      <c r="B8" s="79" t="s">
        <v>79</v>
      </c>
      <c r="C8" s="83">
        <v>50</v>
      </c>
      <c r="D8" s="71">
        <v>8.8000000000000007</v>
      </c>
      <c r="E8" s="71">
        <v>5.79</v>
      </c>
      <c r="F8" s="71">
        <v>14.8</v>
      </c>
      <c r="G8" s="71">
        <v>162.5</v>
      </c>
    </row>
    <row r="9" spans="1:7" ht="16.5" customHeight="1" thickBot="1" x14ac:dyDescent="0.35">
      <c r="A9" s="8">
        <v>377</v>
      </c>
      <c r="B9" s="21" t="s">
        <v>104</v>
      </c>
      <c r="C9" s="83">
        <v>186</v>
      </c>
      <c r="D9" s="11">
        <v>0.03</v>
      </c>
      <c r="E9" s="11">
        <v>0.13</v>
      </c>
      <c r="F9" s="11">
        <v>10.18</v>
      </c>
      <c r="G9" s="11">
        <v>42.5</v>
      </c>
    </row>
    <row r="10" spans="1:7" ht="16.5" customHeight="1" thickBot="1" x14ac:dyDescent="0.35">
      <c r="A10" s="8" t="s">
        <v>13</v>
      </c>
      <c r="B10" s="79" t="s">
        <v>55</v>
      </c>
      <c r="C10" s="81">
        <v>30</v>
      </c>
      <c r="D10" s="23">
        <v>0.24</v>
      </c>
      <c r="E10" s="23">
        <v>2.2799999999999998</v>
      </c>
      <c r="F10" s="23">
        <v>14.76</v>
      </c>
      <c r="G10" s="23">
        <v>70.5</v>
      </c>
    </row>
    <row r="11" spans="1:7" ht="16.5" customHeight="1" thickBot="1" x14ac:dyDescent="0.35">
      <c r="A11" s="8" t="s">
        <v>13</v>
      </c>
      <c r="B11" s="79" t="s">
        <v>50</v>
      </c>
      <c r="C11" s="83">
        <v>30</v>
      </c>
      <c r="D11" s="23">
        <v>0.36</v>
      </c>
      <c r="E11" s="23">
        <v>2.04</v>
      </c>
      <c r="F11" s="23">
        <v>13.92</v>
      </c>
      <c r="G11" s="23">
        <v>64.5</v>
      </c>
    </row>
    <row r="12" spans="1:7" ht="15" customHeight="1" thickBot="1" x14ac:dyDescent="0.35">
      <c r="A12" s="8">
        <v>338</v>
      </c>
      <c r="B12" s="79" t="s">
        <v>51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8" customHeight="1" x14ac:dyDescent="0.3">
      <c r="A13" s="12"/>
      <c r="B13" s="13" t="s">
        <v>14</v>
      </c>
      <c r="C13" s="29">
        <f>SUM(C7:C12)</f>
        <v>626</v>
      </c>
      <c r="D13" s="15">
        <f>SUM(D7:D12)</f>
        <v>20.97</v>
      </c>
      <c r="E13" s="15">
        <f>SUM(E7:E12)</f>
        <v>16.86</v>
      </c>
      <c r="F13" s="15">
        <f>SUM(F7:F12)</f>
        <v>98.18</v>
      </c>
      <c r="G13" s="16">
        <f>SUM(G7:G12)</f>
        <v>652.37</v>
      </c>
    </row>
    <row r="14" spans="1:7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7" ht="28.5" customHeight="1" thickBot="1" x14ac:dyDescent="0.35">
      <c r="A15" s="4" t="s">
        <v>12</v>
      </c>
      <c r="B15" s="78" t="s">
        <v>56</v>
      </c>
      <c r="C15" s="82">
        <v>60</v>
      </c>
      <c r="D15" s="7">
        <v>0.06</v>
      </c>
      <c r="E15" s="7">
        <v>0.48</v>
      </c>
      <c r="F15" s="7">
        <v>1.5</v>
      </c>
      <c r="G15" s="7">
        <v>8.4</v>
      </c>
    </row>
    <row r="16" spans="1:7" ht="16.5" customHeight="1" thickBot="1" x14ac:dyDescent="0.35">
      <c r="A16" s="19">
        <v>83</v>
      </c>
      <c r="B16" s="79" t="s">
        <v>80</v>
      </c>
      <c r="C16" s="83">
        <v>200</v>
      </c>
      <c r="D16" s="23">
        <v>4.18</v>
      </c>
      <c r="E16" s="23">
        <v>1.63</v>
      </c>
      <c r="F16" s="23">
        <v>12.25</v>
      </c>
      <c r="G16" s="23">
        <v>93.46</v>
      </c>
    </row>
    <row r="17" spans="1:7" ht="17.25" customHeight="1" thickBot="1" x14ac:dyDescent="0.35">
      <c r="A17" s="20">
        <v>291</v>
      </c>
      <c r="B17" s="79" t="s">
        <v>81</v>
      </c>
      <c r="C17" s="83">
        <v>200</v>
      </c>
      <c r="D17" s="23">
        <v>23</v>
      </c>
      <c r="E17" s="23">
        <v>12.83</v>
      </c>
      <c r="F17" s="23">
        <v>2.74</v>
      </c>
      <c r="G17" s="23">
        <v>269.89999999999998</v>
      </c>
    </row>
    <row r="18" spans="1:7" ht="15.75" customHeight="1" thickBot="1" x14ac:dyDescent="0.35">
      <c r="A18" s="8">
        <v>342</v>
      </c>
      <c r="B18" s="79" t="s">
        <v>61</v>
      </c>
      <c r="C18" s="83">
        <v>180</v>
      </c>
      <c r="D18" s="11">
        <v>0.14000000000000001</v>
      </c>
      <c r="E18" s="11">
        <v>0.14000000000000001</v>
      </c>
      <c r="F18" s="11">
        <v>16.5</v>
      </c>
      <c r="G18" s="11">
        <v>68.790000000000006</v>
      </c>
    </row>
    <row r="19" spans="1:7" ht="15.75" customHeight="1" thickBot="1" x14ac:dyDescent="0.35">
      <c r="A19" s="8" t="s">
        <v>13</v>
      </c>
      <c r="B19" s="79" t="s">
        <v>49</v>
      </c>
      <c r="C19" s="83">
        <v>45</v>
      </c>
      <c r="D19" s="23">
        <v>0.36</v>
      </c>
      <c r="E19" s="23">
        <v>3.42</v>
      </c>
      <c r="F19" s="23">
        <v>22.14</v>
      </c>
      <c r="G19" s="23">
        <v>105.75</v>
      </c>
    </row>
    <row r="20" spans="1:7" ht="15.75" customHeight="1" thickBot="1" x14ac:dyDescent="0.35">
      <c r="A20" s="8" t="s">
        <v>13</v>
      </c>
      <c r="B20" s="79" t="s">
        <v>62</v>
      </c>
      <c r="C20" s="83">
        <v>25</v>
      </c>
      <c r="D20" s="11">
        <v>0.3</v>
      </c>
      <c r="E20" s="11">
        <v>1.7</v>
      </c>
      <c r="F20" s="11">
        <v>11.6</v>
      </c>
      <c r="G20" s="11">
        <v>53.75</v>
      </c>
    </row>
    <row r="21" spans="1:7" ht="15" customHeight="1" thickBot="1" x14ac:dyDescent="0.35">
      <c r="A21" s="8"/>
      <c r="B21" s="9"/>
      <c r="C21" s="10"/>
      <c r="D21" s="11"/>
      <c r="E21" s="11"/>
      <c r="F21" s="11"/>
      <c r="G21" s="11"/>
    </row>
    <row r="22" spans="1:7" ht="17.25" customHeight="1" x14ac:dyDescent="0.3">
      <c r="A22" s="24"/>
      <c r="B22" s="13" t="s">
        <v>16</v>
      </c>
      <c r="C22" s="47">
        <f>SUM(C15:C21)</f>
        <v>710</v>
      </c>
      <c r="D22" s="48">
        <f>SUM(D15:D21)</f>
        <v>28.04</v>
      </c>
      <c r="E22" s="48">
        <f>SUM(E15:E21)</f>
        <v>20.2</v>
      </c>
      <c r="F22" s="48">
        <f>SUM(F15:F21)</f>
        <v>66.73</v>
      </c>
      <c r="G22" s="48">
        <f>SUM(G15:G21)</f>
        <v>600.04999999999995</v>
      </c>
    </row>
    <row r="23" spans="1:7" ht="18.75" customHeight="1" x14ac:dyDescent="0.35">
      <c r="A23" s="12"/>
      <c r="B23" s="28" t="s">
        <v>17</v>
      </c>
      <c r="C23" s="26">
        <f>SUM(C13+C22)</f>
        <v>1336</v>
      </c>
      <c r="D23" s="15">
        <f>SUM(D13+D22)</f>
        <v>49.01</v>
      </c>
      <c r="E23" s="15">
        <f>SUM(E13+E22)</f>
        <v>37.06</v>
      </c>
      <c r="F23" s="15">
        <f>SUM(F13+F22)</f>
        <v>164.91000000000003</v>
      </c>
      <c r="G23" s="15">
        <f>SUM(G13+G22)</f>
        <v>1252.42</v>
      </c>
    </row>
    <row r="24" spans="1:7" ht="18" x14ac:dyDescent="0.35">
      <c r="A24" s="27"/>
      <c r="B24" s="28"/>
      <c r="C24" s="29"/>
      <c r="D24" s="15"/>
      <c r="E24" s="15"/>
      <c r="F24" s="15"/>
      <c r="G24" s="15"/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zoomScale="60" zoomScaleNormal="130" workbookViewId="0">
      <selection activeCell="C1" sqref="C1:F1"/>
    </sheetView>
  </sheetViews>
  <sheetFormatPr defaultColWidth="8.44140625" defaultRowHeight="14.4" x14ac:dyDescent="0.3"/>
  <cols>
    <col min="1" max="1" width="7.44140625" customWidth="1"/>
    <col min="2" max="2" width="47.5546875" customWidth="1"/>
    <col min="3" max="3" width="15.5546875" customWidth="1"/>
    <col min="4" max="4" width="12.33203125" customWidth="1"/>
    <col min="5" max="5" width="13.6640625" customWidth="1"/>
    <col min="6" max="6" width="14.44140625" customWidth="1"/>
    <col min="7" max="7" width="18.33203125" customWidth="1"/>
  </cols>
  <sheetData>
    <row r="1" spans="1:7" ht="18" x14ac:dyDescent="0.35">
      <c r="A1" s="89" t="s">
        <v>18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29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.7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6.5" customHeight="1" thickBot="1" x14ac:dyDescent="0.35">
      <c r="A7" s="4" t="s">
        <v>83</v>
      </c>
      <c r="B7" s="78" t="s">
        <v>89</v>
      </c>
      <c r="C7" s="82">
        <v>60</v>
      </c>
      <c r="D7" s="33">
        <v>5.34</v>
      </c>
      <c r="E7" s="33">
        <v>1.1399999999999999</v>
      </c>
      <c r="F7" s="33">
        <v>4.62</v>
      </c>
      <c r="G7" s="33">
        <v>71.400000000000006</v>
      </c>
    </row>
    <row r="8" spans="1:7" ht="15.75" customHeight="1" thickBot="1" x14ac:dyDescent="0.35">
      <c r="A8" s="70">
        <v>2</v>
      </c>
      <c r="B8" s="79" t="s">
        <v>85</v>
      </c>
      <c r="C8" s="83">
        <v>55</v>
      </c>
      <c r="D8" s="11">
        <v>4.37</v>
      </c>
      <c r="E8" s="11">
        <v>2.39</v>
      </c>
      <c r="F8" s="11">
        <v>27.8</v>
      </c>
      <c r="G8" s="11">
        <v>157.9</v>
      </c>
    </row>
    <row r="9" spans="1:7" ht="15.75" customHeight="1" thickBot="1" x14ac:dyDescent="0.35">
      <c r="A9" s="8">
        <v>210</v>
      </c>
      <c r="B9" s="79" t="s">
        <v>86</v>
      </c>
      <c r="C9" s="83">
        <v>116</v>
      </c>
      <c r="D9" s="23">
        <v>21.5</v>
      </c>
      <c r="E9" s="23">
        <v>11.1</v>
      </c>
      <c r="F9" s="23">
        <v>2.11</v>
      </c>
      <c r="G9" s="23">
        <v>246.52</v>
      </c>
    </row>
    <row r="10" spans="1:7" ht="14.4" customHeight="1" thickBot="1" x14ac:dyDescent="0.35">
      <c r="A10" s="8">
        <v>389</v>
      </c>
      <c r="B10" s="79" t="s">
        <v>72</v>
      </c>
      <c r="C10" s="83">
        <v>180</v>
      </c>
      <c r="D10" s="11">
        <v>0</v>
      </c>
      <c r="E10" s="11">
        <v>0.9</v>
      </c>
      <c r="F10" s="11">
        <v>21.06</v>
      </c>
      <c r="G10" s="11">
        <v>84.6</v>
      </c>
    </row>
    <row r="11" spans="1:7" ht="16.5" customHeight="1" thickBot="1" x14ac:dyDescent="0.35">
      <c r="A11" s="8" t="s">
        <v>13</v>
      </c>
      <c r="B11" s="79" t="s">
        <v>50</v>
      </c>
      <c r="C11" s="81">
        <v>20</v>
      </c>
      <c r="D11" s="23">
        <v>0.24</v>
      </c>
      <c r="E11" s="23">
        <v>1.36</v>
      </c>
      <c r="F11" s="23">
        <v>9.2799999999999994</v>
      </c>
      <c r="G11" s="23">
        <v>43</v>
      </c>
    </row>
    <row r="12" spans="1:7" ht="16.5" customHeight="1" thickBot="1" x14ac:dyDescent="0.35">
      <c r="A12" s="8">
        <v>338</v>
      </c>
      <c r="B12" s="79" t="s">
        <v>51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8.75" customHeight="1" x14ac:dyDescent="0.3">
      <c r="A14" s="12"/>
      <c r="B14" s="13" t="s">
        <v>14</v>
      </c>
      <c r="C14" s="29">
        <f>SUM(C7:C13)</f>
        <v>551</v>
      </c>
      <c r="D14" s="15">
        <f>SUM(D7:D13)</f>
        <v>31.93</v>
      </c>
      <c r="E14" s="15">
        <f>SUM(E7:E13)</f>
        <v>17.37</v>
      </c>
      <c r="F14" s="15">
        <f>SUM(F7:F13)</f>
        <v>76.63000000000001</v>
      </c>
      <c r="G14" s="16">
        <f>SUM(G7:G13)</f>
        <v>659.82</v>
      </c>
    </row>
    <row r="15" spans="1:7" ht="18.600000000000001" thickBot="1" x14ac:dyDescent="0.4">
      <c r="A15" s="88" t="s">
        <v>15</v>
      </c>
      <c r="B15" s="88"/>
      <c r="C15" s="88"/>
      <c r="D15" s="88"/>
      <c r="E15" s="88"/>
      <c r="F15" s="88"/>
      <c r="G15" s="88"/>
    </row>
    <row r="16" spans="1:7" ht="27.75" customHeight="1" thickBot="1" x14ac:dyDescent="0.35">
      <c r="A16" s="45" t="s">
        <v>82</v>
      </c>
      <c r="B16" s="78" t="s">
        <v>84</v>
      </c>
      <c r="C16" s="82">
        <v>60</v>
      </c>
      <c r="D16" s="46">
        <v>6.04</v>
      </c>
      <c r="E16" s="46">
        <v>1.08</v>
      </c>
      <c r="F16" s="46">
        <v>4.1399999999999997</v>
      </c>
      <c r="G16" s="46">
        <v>76.010000000000005</v>
      </c>
    </row>
    <row r="17" spans="1:8" ht="18.75" customHeight="1" thickBot="1" x14ac:dyDescent="0.35">
      <c r="A17" s="19">
        <v>101</v>
      </c>
      <c r="B17" s="79" t="s">
        <v>87</v>
      </c>
      <c r="C17" s="83">
        <v>200</v>
      </c>
      <c r="D17" s="7">
        <v>2.29</v>
      </c>
      <c r="E17" s="7">
        <v>1.7</v>
      </c>
      <c r="F17" s="7">
        <v>13.97</v>
      </c>
      <c r="G17" s="7">
        <v>83.55</v>
      </c>
      <c r="H17" s="49"/>
    </row>
    <row r="18" spans="1:8" ht="17.25" customHeight="1" thickBot="1" x14ac:dyDescent="0.35">
      <c r="A18" s="8">
        <v>495</v>
      </c>
      <c r="B18" s="79" t="s">
        <v>88</v>
      </c>
      <c r="C18" s="83">
        <v>100</v>
      </c>
      <c r="D18" s="11">
        <v>14.47</v>
      </c>
      <c r="E18" s="11">
        <v>12.92</v>
      </c>
      <c r="F18" s="11">
        <v>9.08</v>
      </c>
      <c r="G18" s="11">
        <v>218.34</v>
      </c>
    </row>
    <row r="19" spans="1:8" ht="18" customHeight="1" thickBot="1" x14ac:dyDescent="0.35">
      <c r="A19" s="8">
        <v>171</v>
      </c>
      <c r="B19" s="79" t="s">
        <v>54</v>
      </c>
      <c r="C19" s="83">
        <v>155</v>
      </c>
      <c r="D19" s="11">
        <v>6.47</v>
      </c>
      <c r="E19" s="11">
        <v>8.98</v>
      </c>
      <c r="F19" s="11">
        <v>40.58</v>
      </c>
      <c r="G19" s="11">
        <v>256.08</v>
      </c>
    </row>
    <row r="20" spans="1:8" ht="18" customHeight="1" thickBot="1" x14ac:dyDescent="0.35">
      <c r="A20" s="8">
        <v>349</v>
      </c>
      <c r="B20" s="79" t="s">
        <v>77</v>
      </c>
      <c r="C20" s="83">
        <v>180</v>
      </c>
      <c r="D20" s="23">
        <v>0</v>
      </c>
      <c r="E20" s="23">
        <v>0.68</v>
      </c>
      <c r="F20" s="23">
        <v>23.18</v>
      </c>
      <c r="G20" s="23">
        <v>95.07</v>
      </c>
    </row>
    <row r="21" spans="1:8" ht="18.75" customHeight="1" thickBot="1" x14ac:dyDescent="0.35">
      <c r="A21" s="8" t="s">
        <v>13</v>
      </c>
      <c r="B21" s="79" t="s">
        <v>55</v>
      </c>
      <c r="C21" s="83">
        <v>45</v>
      </c>
      <c r="D21" s="23">
        <v>0.36</v>
      </c>
      <c r="E21" s="23">
        <v>3.42</v>
      </c>
      <c r="F21" s="23">
        <v>22.14</v>
      </c>
      <c r="G21" s="23">
        <v>105.75</v>
      </c>
    </row>
    <row r="22" spans="1:8" ht="18.75" customHeight="1" thickBot="1" x14ac:dyDescent="0.35">
      <c r="A22" s="8" t="s">
        <v>13</v>
      </c>
      <c r="B22" s="79" t="s">
        <v>50</v>
      </c>
      <c r="C22" s="83">
        <v>25</v>
      </c>
      <c r="D22" s="11">
        <v>0.3</v>
      </c>
      <c r="E22" s="11">
        <v>1.7</v>
      </c>
      <c r="F22" s="11">
        <v>11.6</v>
      </c>
      <c r="G22" s="11">
        <v>53.75</v>
      </c>
    </row>
    <row r="23" spans="1:8" ht="18" customHeight="1" thickBot="1" x14ac:dyDescent="0.35">
      <c r="A23" s="8"/>
      <c r="B23" s="9"/>
      <c r="C23" s="10"/>
      <c r="D23" s="11"/>
      <c r="E23" s="11"/>
      <c r="F23" s="11"/>
      <c r="G23" s="11"/>
    </row>
    <row r="24" spans="1:8" ht="17.25" customHeight="1" x14ac:dyDescent="0.3">
      <c r="A24" s="12"/>
      <c r="B24" s="42" t="s">
        <v>16</v>
      </c>
      <c r="C24" s="26">
        <f>SUM(C16:C23)</f>
        <v>765</v>
      </c>
      <c r="D24" s="50">
        <f>SUM(D16:D23)</f>
        <v>29.93</v>
      </c>
      <c r="E24" s="50">
        <f>SUM(E16:E23)</f>
        <v>30.48</v>
      </c>
      <c r="F24" s="50">
        <f>SUM(F16:F23)</f>
        <v>124.68999999999998</v>
      </c>
      <c r="G24" s="50">
        <f>SUM(G16:G23)</f>
        <v>888.55</v>
      </c>
    </row>
    <row r="25" spans="1:8" ht="18" x14ac:dyDescent="0.35">
      <c r="A25" s="27"/>
      <c r="B25" s="28" t="s">
        <v>17</v>
      </c>
      <c r="C25" s="29">
        <f>SUM(C14+C24)</f>
        <v>1316</v>
      </c>
      <c r="D25" s="50">
        <f>D14+D24</f>
        <v>61.86</v>
      </c>
      <c r="E25" s="50">
        <f>E14+E24</f>
        <v>47.85</v>
      </c>
      <c r="F25" s="50">
        <f>F14+F24</f>
        <v>201.32</v>
      </c>
      <c r="G25" s="50">
        <f>SUM(G14+G24)</f>
        <v>1548.37</v>
      </c>
    </row>
  </sheetData>
  <mergeCells count="9">
    <mergeCell ref="G4:G5"/>
    <mergeCell ref="A6:G6"/>
    <mergeCell ref="A15:G15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scale="98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BreakPreview" zoomScale="60" zoomScaleNormal="130" workbookViewId="0">
      <selection activeCell="F7" sqref="F7:F11"/>
    </sheetView>
  </sheetViews>
  <sheetFormatPr defaultColWidth="8.44140625" defaultRowHeight="14.4" x14ac:dyDescent="0.3"/>
  <cols>
    <col min="1" max="1" width="6.33203125" customWidth="1"/>
    <col min="2" max="2" width="49.5546875" customWidth="1"/>
    <col min="3" max="3" width="15.6640625" customWidth="1"/>
    <col min="4" max="4" width="12.6640625" customWidth="1"/>
    <col min="5" max="5" width="13" customWidth="1"/>
    <col min="6" max="6" width="14.109375" customWidth="1"/>
    <col min="7" max="7" width="18.6640625" customWidth="1"/>
  </cols>
  <sheetData>
    <row r="1" spans="1:8" ht="18" x14ac:dyDescent="0.35">
      <c r="A1" s="89" t="s">
        <v>20</v>
      </c>
      <c r="B1" s="89"/>
      <c r="C1" s="91" t="s">
        <v>106</v>
      </c>
      <c r="D1" s="91"/>
      <c r="E1" s="91"/>
      <c r="F1" s="91"/>
    </row>
    <row r="2" spans="1:8" ht="18" x14ac:dyDescent="0.35">
      <c r="A2" s="1" t="s">
        <v>27</v>
      </c>
      <c r="B2" s="1"/>
    </row>
    <row r="3" spans="1:8" ht="21" x14ac:dyDescent="0.3">
      <c r="C3" s="30" t="s">
        <v>30</v>
      </c>
      <c r="G3" s="30"/>
    </row>
    <row r="4" spans="1:8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8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8" ht="20.2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8" ht="18" customHeight="1" thickBot="1" x14ac:dyDescent="0.35">
      <c r="A7" s="4">
        <v>173</v>
      </c>
      <c r="B7" s="78" t="s">
        <v>90</v>
      </c>
      <c r="C7" s="82">
        <v>210</v>
      </c>
      <c r="D7" s="7">
        <v>12.4</v>
      </c>
      <c r="E7" s="7">
        <v>8.6999999999999993</v>
      </c>
      <c r="F7" s="7">
        <v>44.12</v>
      </c>
      <c r="G7" s="7">
        <v>323.74</v>
      </c>
    </row>
    <row r="8" spans="1:8" ht="16.5" customHeight="1" thickBot="1" x14ac:dyDescent="0.35">
      <c r="A8" s="8">
        <v>3</v>
      </c>
      <c r="B8" s="79" t="s">
        <v>79</v>
      </c>
      <c r="C8" s="83">
        <v>50</v>
      </c>
      <c r="D8" s="71">
        <v>8.8000000000000007</v>
      </c>
      <c r="E8" s="71">
        <v>5.79</v>
      </c>
      <c r="F8" s="71">
        <v>14.8</v>
      </c>
      <c r="G8" s="71">
        <v>162.5</v>
      </c>
    </row>
    <row r="9" spans="1:8" ht="16.5" customHeight="1" thickBot="1" x14ac:dyDescent="0.35">
      <c r="A9" s="8">
        <v>382</v>
      </c>
      <c r="B9" s="79" t="s">
        <v>48</v>
      </c>
      <c r="C9" s="81">
        <v>180</v>
      </c>
      <c r="D9" s="23">
        <v>2.79</v>
      </c>
      <c r="E9" s="23">
        <v>3.48</v>
      </c>
      <c r="F9" s="23">
        <v>17.66</v>
      </c>
      <c r="G9" s="23">
        <v>110.87</v>
      </c>
    </row>
    <row r="10" spans="1:8" ht="16.5" customHeight="1" thickBot="1" x14ac:dyDescent="0.35">
      <c r="A10" s="8" t="s">
        <v>13</v>
      </c>
      <c r="B10" s="79" t="s">
        <v>50</v>
      </c>
      <c r="C10" s="81">
        <v>20</v>
      </c>
      <c r="D10" s="23">
        <v>0.24</v>
      </c>
      <c r="E10" s="23">
        <v>1.36</v>
      </c>
      <c r="F10" s="23">
        <v>9.2799999999999994</v>
      </c>
      <c r="G10" s="23">
        <v>43</v>
      </c>
      <c r="H10" s="84"/>
    </row>
    <row r="11" spans="1:8" ht="17.25" customHeight="1" thickBot="1" x14ac:dyDescent="0.35">
      <c r="A11" s="8">
        <v>338</v>
      </c>
      <c r="B11" s="79" t="s">
        <v>51</v>
      </c>
      <c r="C11" s="81">
        <v>120</v>
      </c>
      <c r="D11" s="11">
        <v>0.48</v>
      </c>
      <c r="E11" s="11">
        <v>0.48</v>
      </c>
      <c r="F11" s="11">
        <v>11.76</v>
      </c>
      <c r="G11" s="11">
        <v>56.4</v>
      </c>
    </row>
    <row r="12" spans="1:8" ht="16.5" customHeight="1" thickBot="1" x14ac:dyDescent="0.35">
      <c r="A12" s="8"/>
      <c r="B12" s="21"/>
      <c r="C12" s="10"/>
      <c r="D12" s="11"/>
      <c r="E12" s="11"/>
      <c r="F12" s="11"/>
      <c r="G12" s="11"/>
    </row>
    <row r="13" spans="1:8" ht="17.25" customHeight="1" x14ac:dyDescent="0.3">
      <c r="A13" s="12"/>
      <c r="B13" s="36" t="s">
        <v>14</v>
      </c>
      <c r="C13" s="34">
        <f>SUM(C7:C12)</f>
        <v>580</v>
      </c>
      <c r="D13" s="15">
        <f>SUM(D7:D12)</f>
        <v>24.71</v>
      </c>
      <c r="E13" s="15">
        <f>SUM(E7:E12)</f>
        <v>19.809999999999999</v>
      </c>
      <c r="F13" s="15">
        <f>SUM(F7:F12)</f>
        <v>97.62</v>
      </c>
      <c r="G13" s="16">
        <f>SUM(G7:G12)</f>
        <v>696.51</v>
      </c>
    </row>
    <row r="14" spans="1:8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8" ht="26.25" customHeight="1" thickBot="1" x14ac:dyDescent="0.35">
      <c r="A15" s="4" t="s">
        <v>73</v>
      </c>
      <c r="B15" s="78" t="s">
        <v>56</v>
      </c>
      <c r="C15" s="82">
        <v>60</v>
      </c>
      <c r="D15" s="7">
        <v>0.06</v>
      </c>
      <c r="E15" s="7">
        <v>0.48</v>
      </c>
      <c r="F15" s="7">
        <v>1.5</v>
      </c>
      <c r="G15" s="7">
        <v>8.4</v>
      </c>
    </row>
    <row r="16" spans="1:8" ht="19.5" customHeight="1" thickBot="1" x14ac:dyDescent="0.35">
      <c r="A16" s="8">
        <v>102</v>
      </c>
      <c r="B16" s="79" t="s">
        <v>102</v>
      </c>
      <c r="C16" s="83">
        <v>200</v>
      </c>
      <c r="D16" s="11">
        <v>4.41</v>
      </c>
      <c r="E16" s="11">
        <v>4.71</v>
      </c>
      <c r="F16" s="11">
        <v>15.47</v>
      </c>
      <c r="G16" s="11">
        <v>120.62</v>
      </c>
    </row>
    <row r="17" spans="1:7" ht="18" customHeight="1" thickBot="1" x14ac:dyDescent="0.35">
      <c r="A17" s="72">
        <v>229</v>
      </c>
      <c r="B17" s="79" t="s">
        <v>91</v>
      </c>
      <c r="C17" s="82">
        <v>100</v>
      </c>
      <c r="D17" s="7">
        <v>5.57</v>
      </c>
      <c r="E17" s="7">
        <v>10.23</v>
      </c>
      <c r="F17" s="7">
        <v>4.68</v>
      </c>
      <c r="G17" s="7">
        <v>110.59</v>
      </c>
    </row>
    <row r="18" spans="1:7" ht="18.75" customHeight="1" thickBot="1" x14ac:dyDescent="0.35">
      <c r="A18" s="8">
        <v>309</v>
      </c>
      <c r="B18" s="79" t="s">
        <v>92</v>
      </c>
      <c r="C18" s="83">
        <v>150</v>
      </c>
      <c r="D18" s="23">
        <v>4.7300000000000004</v>
      </c>
      <c r="E18" s="23">
        <v>5.54</v>
      </c>
      <c r="F18" s="23">
        <v>39.74</v>
      </c>
      <c r="G18" s="23">
        <v>216.01</v>
      </c>
    </row>
    <row r="19" spans="1:7" ht="16.5" customHeight="1" thickBot="1" x14ac:dyDescent="0.35">
      <c r="A19" s="8">
        <v>377</v>
      </c>
      <c r="B19" s="21" t="s">
        <v>104</v>
      </c>
      <c r="C19" s="83">
        <v>186</v>
      </c>
      <c r="D19" s="11">
        <v>0.03</v>
      </c>
      <c r="E19" s="11">
        <v>0.13</v>
      </c>
      <c r="F19" s="11">
        <v>10.18</v>
      </c>
      <c r="G19" s="11">
        <v>42.5</v>
      </c>
    </row>
    <row r="20" spans="1:7" ht="17.25" customHeight="1" thickBot="1" x14ac:dyDescent="0.35">
      <c r="A20" s="8" t="s">
        <v>13</v>
      </c>
      <c r="B20" s="79" t="s">
        <v>49</v>
      </c>
      <c r="C20" s="83">
        <v>45</v>
      </c>
      <c r="D20" s="23">
        <v>0.36</v>
      </c>
      <c r="E20" s="23">
        <v>3.42</v>
      </c>
      <c r="F20" s="23">
        <v>22.14</v>
      </c>
      <c r="G20" s="23">
        <v>105.75</v>
      </c>
    </row>
    <row r="21" spans="1:7" ht="18.75" customHeight="1" thickBot="1" x14ac:dyDescent="0.35">
      <c r="A21" s="8" t="s">
        <v>13</v>
      </c>
      <c r="B21" s="78" t="s">
        <v>50</v>
      </c>
      <c r="C21" s="83">
        <v>25</v>
      </c>
      <c r="D21" s="11">
        <v>0.3</v>
      </c>
      <c r="E21" s="11">
        <v>1.7</v>
      </c>
      <c r="F21" s="11">
        <v>11.6</v>
      </c>
      <c r="G21" s="11">
        <v>53.75</v>
      </c>
    </row>
    <row r="22" spans="1:7" ht="19.5" customHeight="1" x14ac:dyDescent="0.3">
      <c r="A22" s="24"/>
      <c r="B22" s="13" t="s">
        <v>16</v>
      </c>
      <c r="C22" s="34">
        <f>SUM(C15:C21)</f>
        <v>766</v>
      </c>
      <c r="D22" s="48">
        <f>SUM(D15:D21)</f>
        <v>15.459999999999999</v>
      </c>
      <c r="E22" s="48">
        <f>SUM(E15:E21)</f>
        <v>26.209999999999997</v>
      </c>
      <c r="F22" s="48">
        <f>SUM(F15:F21)</f>
        <v>105.30999999999999</v>
      </c>
      <c r="G22" s="48">
        <f>SUM(G15:G21)</f>
        <v>657.62</v>
      </c>
    </row>
    <row r="23" spans="1:7" ht="21.75" customHeight="1" x14ac:dyDescent="0.35">
      <c r="A23" s="12"/>
      <c r="B23" s="28" t="s">
        <v>17</v>
      </c>
      <c r="C23" s="26">
        <f>SUM(C13+C22)</f>
        <v>1346</v>
      </c>
      <c r="D23" s="15">
        <f>SUM(D13+D22)</f>
        <v>40.17</v>
      </c>
      <c r="E23" s="15">
        <f>SUM(E13+E22)</f>
        <v>46.019999999999996</v>
      </c>
      <c r="F23" s="15">
        <f>SUM(F13+F22)</f>
        <v>202.93</v>
      </c>
      <c r="G23" s="15">
        <f>SUM(G13+G22)</f>
        <v>1354.13</v>
      </c>
    </row>
    <row r="24" spans="1:7" ht="18" x14ac:dyDescent="0.35">
      <c r="A24" s="27"/>
      <c r="B24" s="28"/>
      <c r="C24" s="29"/>
      <c r="D24" s="15"/>
      <c r="E24" s="15"/>
      <c r="F24" s="15"/>
      <c r="G24" s="15"/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scale="9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="60" zoomScaleNormal="130" workbookViewId="0">
      <selection activeCell="A7" sqref="A7:C7"/>
    </sheetView>
  </sheetViews>
  <sheetFormatPr defaultColWidth="8.44140625" defaultRowHeight="14.4" x14ac:dyDescent="0.3"/>
  <cols>
    <col min="1" max="1" width="8" customWidth="1"/>
    <col min="2" max="2" width="50.109375" customWidth="1"/>
    <col min="3" max="3" width="15.6640625" customWidth="1"/>
    <col min="4" max="4" width="12.109375" customWidth="1"/>
    <col min="5" max="5" width="12.88671875" customWidth="1"/>
    <col min="6" max="6" width="15.5546875" customWidth="1"/>
    <col min="7" max="7" width="18.6640625" customWidth="1"/>
  </cols>
  <sheetData>
    <row r="1" spans="1:7" ht="18" x14ac:dyDescent="0.35">
      <c r="A1" s="89" t="s">
        <v>22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31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.7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27" customHeight="1" thickBot="1" x14ac:dyDescent="0.35">
      <c r="A7" s="17" t="s">
        <v>12</v>
      </c>
      <c r="B7" s="78" t="s">
        <v>56</v>
      </c>
      <c r="C7" s="82">
        <v>60</v>
      </c>
      <c r="D7" s="7">
        <v>0.06</v>
      </c>
      <c r="E7" s="7">
        <v>0.48</v>
      </c>
      <c r="F7" s="7">
        <v>1.5</v>
      </c>
      <c r="G7" s="7">
        <v>8.4</v>
      </c>
    </row>
    <row r="8" spans="1:7" ht="15.75" customHeight="1" thickBot="1" x14ac:dyDescent="0.35">
      <c r="A8" s="8">
        <v>260</v>
      </c>
      <c r="B8" s="79" t="s">
        <v>93</v>
      </c>
      <c r="C8" s="83">
        <v>100</v>
      </c>
      <c r="D8" s="11">
        <v>17.66</v>
      </c>
      <c r="E8" s="11">
        <v>15.19</v>
      </c>
      <c r="F8" s="11">
        <v>2.84</v>
      </c>
      <c r="G8" s="11">
        <v>231.26</v>
      </c>
    </row>
    <row r="9" spans="1:7" ht="14.4" customHeight="1" thickBot="1" x14ac:dyDescent="0.35">
      <c r="A9" s="8">
        <v>171</v>
      </c>
      <c r="B9" s="79" t="s">
        <v>54</v>
      </c>
      <c r="C9" s="83">
        <v>155</v>
      </c>
      <c r="D9" s="11">
        <v>6.47</v>
      </c>
      <c r="E9" s="11">
        <v>8.98</v>
      </c>
      <c r="F9" s="11">
        <v>40.58</v>
      </c>
      <c r="G9" s="11">
        <v>256.08</v>
      </c>
    </row>
    <row r="10" spans="1:7" ht="15.75" customHeight="1" thickBot="1" x14ac:dyDescent="0.35">
      <c r="A10" s="8">
        <v>377</v>
      </c>
      <c r="B10" s="21" t="s">
        <v>104</v>
      </c>
      <c r="C10" s="83">
        <v>186</v>
      </c>
      <c r="D10" s="11">
        <v>0.03</v>
      </c>
      <c r="E10" s="11">
        <v>0.13</v>
      </c>
      <c r="F10" s="11">
        <v>10.18</v>
      </c>
      <c r="G10" s="11">
        <v>42.5</v>
      </c>
    </row>
    <row r="11" spans="1:7" ht="14.4" customHeight="1" thickBot="1" x14ac:dyDescent="0.35">
      <c r="A11" s="20" t="s">
        <v>13</v>
      </c>
      <c r="B11" s="79" t="s">
        <v>49</v>
      </c>
      <c r="C11" s="81">
        <v>30</v>
      </c>
      <c r="D11" s="23">
        <v>0.24</v>
      </c>
      <c r="E11" s="23">
        <v>2.2799999999999998</v>
      </c>
      <c r="F11" s="23">
        <v>14.76</v>
      </c>
      <c r="G11" s="23">
        <v>70.5</v>
      </c>
    </row>
    <row r="12" spans="1:7" ht="17.25" customHeight="1" thickBot="1" x14ac:dyDescent="0.35">
      <c r="A12" s="20" t="s">
        <v>13</v>
      </c>
      <c r="B12" s="79" t="s">
        <v>62</v>
      </c>
      <c r="C12" s="81">
        <v>20</v>
      </c>
      <c r="D12" s="23">
        <v>0.24</v>
      </c>
      <c r="E12" s="23">
        <v>1.36</v>
      </c>
      <c r="F12" s="23">
        <v>9.2799999999999994</v>
      </c>
      <c r="G12" s="23">
        <v>43</v>
      </c>
    </row>
    <row r="13" spans="1:7" ht="18" customHeight="1" x14ac:dyDescent="0.3">
      <c r="A13" s="41"/>
      <c r="B13" s="42" t="s">
        <v>14</v>
      </c>
      <c r="C13" s="43">
        <f>SUM(C7:C12)</f>
        <v>551</v>
      </c>
      <c r="D13" s="44">
        <f>SUM(D7:D12)</f>
        <v>24.699999999999996</v>
      </c>
      <c r="E13" s="44">
        <f>SUM(E7:E12)</f>
        <v>28.419999999999998</v>
      </c>
      <c r="F13" s="44">
        <f>SUM(F7:F12)</f>
        <v>79.14</v>
      </c>
      <c r="G13" s="44">
        <f>SUM(G7:G12)</f>
        <v>651.74</v>
      </c>
    </row>
    <row r="14" spans="1:7" ht="20.25" customHeight="1" thickBot="1" x14ac:dyDescent="0.4">
      <c r="A14" s="93" t="s">
        <v>15</v>
      </c>
      <c r="B14" s="93"/>
      <c r="C14" s="93"/>
      <c r="D14" s="93"/>
      <c r="E14" s="93"/>
      <c r="F14" s="93"/>
      <c r="G14" s="93"/>
    </row>
    <row r="15" spans="1:7" ht="15" thickBot="1" x14ac:dyDescent="0.35">
      <c r="A15" s="31" t="s">
        <v>83</v>
      </c>
      <c r="B15" s="78" t="s">
        <v>100</v>
      </c>
      <c r="C15" s="82">
        <v>60</v>
      </c>
      <c r="D15" s="7">
        <v>7.98</v>
      </c>
      <c r="E15" s="7">
        <v>1.02</v>
      </c>
      <c r="F15" s="7">
        <v>3.06</v>
      </c>
      <c r="G15" s="7">
        <v>88.8</v>
      </c>
    </row>
    <row r="16" spans="1:7" ht="15" thickBot="1" x14ac:dyDescent="0.35">
      <c r="A16" s="8">
        <v>283</v>
      </c>
      <c r="B16" s="79" t="s">
        <v>94</v>
      </c>
      <c r="C16" s="83">
        <v>200</v>
      </c>
      <c r="D16" s="11">
        <v>7.28</v>
      </c>
      <c r="E16" s="11">
        <v>5.91</v>
      </c>
      <c r="F16" s="11">
        <v>13.08</v>
      </c>
      <c r="G16" s="11">
        <v>141.28</v>
      </c>
    </row>
    <row r="17" spans="1:7" ht="16.5" customHeight="1" thickBot="1" x14ac:dyDescent="0.35">
      <c r="A17" s="8">
        <v>568</v>
      </c>
      <c r="B17" s="79" t="s">
        <v>95</v>
      </c>
      <c r="C17" s="83">
        <v>90</v>
      </c>
      <c r="D17" s="11">
        <v>20.32</v>
      </c>
      <c r="E17" s="11">
        <v>17.88</v>
      </c>
      <c r="F17" s="11">
        <v>0.17</v>
      </c>
      <c r="G17" s="11">
        <v>254.86</v>
      </c>
    </row>
    <row r="18" spans="1:7" ht="16.5" customHeight="1" thickBot="1" x14ac:dyDescent="0.35">
      <c r="A18" s="8">
        <v>312</v>
      </c>
      <c r="B18" s="79" t="s">
        <v>58</v>
      </c>
      <c r="C18" s="83">
        <v>150</v>
      </c>
      <c r="D18" s="11">
        <v>10.18</v>
      </c>
      <c r="E18" s="11">
        <v>3.31</v>
      </c>
      <c r="F18" s="11">
        <v>22.22</v>
      </c>
      <c r="G18" s="11">
        <v>194.03</v>
      </c>
    </row>
    <row r="19" spans="1:7" ht="14.4" customHeight="1" thickBot="1" x14ac:dyDescent="0.35">
      <c r="A19" s="20">
        <v>388</v>
      </c>
      <c r="B19" s="79" t="s">
        <v>65</v>
      </c>
      <c r="C19" s="83">
        <v>180</v>
      </c>
      <c r="D19" s="11">
        <v>0.25</v>
      </c>
      <c r="E19" s="11">
        <v>0.61</v>
      </c>
      <c r="F19" s="11">
        <v>21.66</v>
      </c>
      <c r="G19" s="11">
        <v>102.99</v>
      </c>
    </row>
    <row r="20" spans="1:7" ht="14.4" customHeight="1" thickBot="1" x14ac:dyDescent="0.35">
      <c r="A20" s="20" t="s">
        <v>13</v>
      </c>
      <c r="B20" s="79" t="s">
        <v>49</v>
      </c>
      <c r="C20" s="83">
        <v>45</v>
      </c>
      <c r="D20" s="23">
        <v>0.36</v>
      </c>
      <c r="E20" s="23">
        <v>3.42</v>
      </c>
      <c r="F20" s="23">
        <v>22.14</v>
      </c>
      <c r="G20" s="23">
        <v>105.75</v>
      </c>
    </row>
    <row r="21" spans="1:7" ht="14.4" customHeight="1" thickBot="1" x14ac:dyDescent="0.35">
      <c r="A21" s="20" t="s">
        <v>13</v>
      </c>
      <c r="B21" s="79" t="s">
        <v>62</v>
      </c>
      <c r="C21" s="83">
        <v>25</v>
      </c>
      <c r="D21" s="11">
        <v>0.3</v>
      </c>
      <c r="E21" s="11">
        <v>1.7</v>
      </c>
      <c r="F21" s="11">
        <v>11.6</v>
      </c>
      <c r="G21" s="11">
        <v>53.75</v>
      </c>
    </row>
    <row r="22" spans="1:7" ht="14.4" customHeight="1" thickBot="1" x14ac:dyDescent="0.35">
      <c r="A22" s="8"/>
      <c r="B22" s="21"/>
      <c r="C22" s="10"/>
      <c r="D22" s="11"/>
      <c r="E22" s="11"/>
      <c r="F22" s="11"/>
      <c r="G22" s="11"/>
    </row>
    <row r="23" spans="1:7" ht="19.5" customHeight="1" thickBot="1" x14ac:dyDescent="0.35">
      <c r="A23" s="8"/>
      <c r="B23" s="13" t="s">
        <v>16</v>
      </c>
      <c r="C23" s="22">
        <f>SUM(C15:C22)</f>
        <v>750</v>
      </c>
      <c r="D23" s="51">
        <f>SUM(D15:D22)</f>
        <v>46.669999999999995</v>
      </c>
      <c r="E23" s="51">
        <f>SUM(E15:E22)</f>
        <v>33.85</v>
      </c>
      <c r="F23" s="51">
        <f>SUM(F15:F22)</f>
        <v>93.929999999999993</v>
      </c>
      <c r="G23" s="51">
        <f>SUM(G15:G22)</f>
        <v>941.46</v>
      </c>
    </row>
    <row r="24" spans="1:7" ht="18.75" customHeight="1" x14ac:dyDescent="0.35">
      <c r="A24" s="27"/>
      <c r="B24" s="28" t="s">
        <v>17</v>
      </c>
      <c r="C24" s="29">
        <f>SUM(C13+C23)</f>
        <v>1301</v>
      </c>
      <c r="D24" s="15">
        <f>D13+D23</f>
        <v>71.36999999999999</v>
      </c>
      <c r="E24" s="15">
        <f>E13+E23</f>
        <v>62.269999999999996</v>
      </c>
      <c r="F24" s="15">
        <f>F13+F23</f>
        <v>173.07</v>
      </c>
      <c r="G24" s="15">
        <f>SUM(G13+G23)</f>
        <v>1593.2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zoomScale="60" zoomScaleNormal="130" workbookViewId="0">
      <selection activeCell="A8" sqref="A8:C8"/>
    </sheetView>
  </sheetViews>
  <sheetFormatPr defaultColWidth="8.44140625" defaultRowHeight="14.4" x14ac:dyDescent="0.3"/>
  <cols>
    <col min="1" max="1" width="7.6640625" customWidth="1"/>
    <col min="2" max="2" width="45.5546875" customWidth="1"/>
    <col min="3" max="3" width="15.5546875" customWidth="1"/>
    <col min="4" max="4" width="12.33203125" customWidth="1"/>
    <col min="5" max="5" width="13.6640625" customWidth="1"/>
    <col min="6" max="6" width="13.5546875" customWidth="1"/>
    <col min="7" max="7" width="18.6640625" customWidth="1"/>
  </cols>
  <sheetData>
    <row r="1" spans="1:7" ht="18" x14ac:dyDescent="0.35">
      <c r="A1" s="76" t="s">
        <v>25</v>
      </c>
      <c r="B1" s="76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32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x14ac:dyDescent="0.3">
      <c r="A6" s="87" t="s">
        <v>11</v>
      </c>
      <c r="B6" s="87"/>
      <c r="C6" s="87"/>
      <c r="D6" s="87"/>
      <c r="E6" s="87"/>
      <c r="F6" s="87"/>
      <c r="G6" s="87"/>
    </row>
    <row r="7" spans="1:7" ht="18" customHeight="1" thickBot="1" x14ac:dyDescent="0.35">
      <c r="A7" s="62"/>
      <c r="B7" s="62"/>
      <c r="C7" s="62"/>
      <c r="D7" s="62"/>
      <c r="E7" s="62"/>
      <c r="F7" s="62"/>
      <c r="G7" s="62"/>
    </row>
    <row r="8" spans="1:7" ht="17.25" customHeight="1" thickBot="1" x14ac:dyDescent="0.35">
      <c r="A8" s="31" t="s">
        <v>83</v>
      </c>
      <c r="B8" s="78" t="s">
        <v>89</v>
      </c>
      <c r="C8" s="82">
        <v>60</v>
      </c>
      <c r="D8" s="33">
        <v>5.34</v>
      </c>
      <c r="E8" s="33">
        <v>1.1399999999999999</v>
      </c>
      <c r="F8" s="33">
        <v>4.62</v>
      </c>
      <c r="G8" s="33">
        <v>71.400000000000006</v>
      </c>
    </row>
    <row r="9" spans="1:7" ht="14.25" customHeight="1" thickBot="1" x14ac:dyDescent="0.35">
      <c r="A9" s="8">
        <v>204</v>
      </c>
      <c r="B9" s="79" t="s">
        <v>96</v>
      </c>
      <c r="C9" s="83">
        <v>220</v>
      </c>
      <c r="D9" s="11">
        <v>17.809999999999999</v>
      </c>
      <c r="E9" s="11">
        <v>13.56</v>
      </c>
      <c r="F9" s="11">
        <v>47.27</v>
      </c>
      <c r="G9" s="11">
        <v>396.31</v>
      </c>
    </row>
    <row r="10" spans="1:7" ht="16.5" customHeight="1" thickBot="1" x14ac:dyDescent="0.35">
      <c r="A10" s="8">
        <v>379</v>
      </c>
      <c r="B10" s="79" t="s">
        <v>97</v>
      </c>
      <c r="C10" s="83">
        <v>180</v>
      </c>
      <c r="D10" s="11">
        <v>2.25</v>
      </c>
      <c r="E10" s="11">
        <v>2.61</v>
      </c>
      <c r="F10" s="11">
        <v>17.79</v>
      </c>
      <c r="G10" s="11">
        <v>102.47</v>
      </c>
    </row>
    <row r="11" spans="1:7" ht="16.5" customHeight="1" thickBot="1" x14ac:dyDescent="0.35">
      <c r="A11" s="8" t="s">
        <v>13</v>
      </c>
      <c r="B11" s="79" t="s">
        <v>49</v>
      </c>
      <c r="C11" s="81">
        <v>30</v>
      </c>
      <c r="D11" s="23">
        <v>0.24</v>
      </c>
      <c r="E11" s="23">
        <v>2.2799999999999998</v>
      </c>
      <c r="F11" s="23">
        <v>14.76</v>
      </c>
      <c r="G11" s="23">
        <v>70.5</v>
      </c>
    </row>
    <row r="12" spans="1:7" ht="14.4" customHeight="1" thickBot="1" x14ac:dyDescent="0.35">
      <c r="A12" s="8" t="s">
        <v>13</v>
      </c>
      <c r="B12" s="79" t="s">
        <v>50</v>
      </c>
      <c r="C12" s="81">
        <v>20</v>
      </c>
      <c r="D12" s="23">
        <v>0.24</v>
      </c>
      <c r="E12" s="23">
        <v>1.36</v>
      </c>
      <c r="F12" s="23">
        <v>9.2799999999999994</v>
      </c>
      <c r="G12" s="23">
        <v>43</v>
      </c>
    </row>
    <row r="13" spans="1:7" ht="14.4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7.25" customHeight="1" x14ac:dyDescent="0.3">
      <c r="A14" s="41"/>
      <c r="B14" s="42" t="s">
        <v>14</v>
      </c>
      <c r="C14" s="43">
        <f>SUM(C8:C13)</f>
        <v>510</v>
      </c>
      <c r="D14" s="44">
        <f>SUM(D8:D13)</f>
        <v>25.879999999999995</v>
      </c>
      <c r="E14" s="44">
        <f>SUM(E8:E13)</f>
        <v>20.950000000000003</v>
      </c>
      <c r="F14" s="44">
        <f>SUM(F8:F13)</f>
        <v>93.720000000000013</v>
      </c>
      <c r="G14" s="44">
        <f>SUM(G8:G13)</f>
        <v>683.68000000000006</v>
      </c>
    </row>
    <row r="15" spans="1:7" ht="19.5" customHeight="1" thickBot="1" x14ac:dyDescent="0.4">
      <c r="A15" s="93" t="s">
        <v>15</v>
      </c>
      <c r="B15" s="93"/>
      <c r="C15" s="93"/>
      <c r="D15" s="93"/>
      <c r="E15" s="93"/>
      <c r="F15" s="93"/>
      <c r="G15" s="93"/>
    </row>
    <row r="16" spans="1:7" ht="28.5" customHeight="1" thickBot="1" x14ac:dyDescent="0.35">
      <c r="A16" s="31" t="s">
        <v>73</v>
      </c>
      <c r="B16" s="78" t="s">
        <v>56</v>
      </c>
      <c r="C16" s="82">
        <v>60</v>
      </c>
      <c r="D16" s="7">
        <v>0.06</v>
      </c>
      <c r="E16" s="7">
        <v>0.48</v>
      </c>
      <c r="F16" s="7">
        <v>1.5</v>
      </c>
      <c r="G16" s="7">
        <v>8.4</v>
      </c>
    </row>
    <row r="17" spans="1:7" ht="15" thickBot="1" x14ac:dyDescent="0.35">
      <c r="A17" s="40">
        <v>282</v>
      </c>
      <c r="B17" s="79" t="s">
        <v>98</v>
      </c>
      <c r="C17" s="83">
        <v>200</v>
      </c>
      <c r="D17" s="11">
        <v>4.8</v>
      </c>
      <c r="E17" s="11">
        <v>6.96</v>
      </c>
      <c r="F17" s="11">
        <v>51.65</v>
      </c>
      <c r="G17" s="11">
        <v>280.08</v>
      </c>
    </row>
    <row r="18" spans="1:7" ht="15" thickBot="1" x14ac:dyDescent="0.35">
      <c r="A18" s="20">
        <v>508</v>
      </c>
      <c r="B18" s="79" t="s">
        <v>103</v>
      </c>
      <c r="C18" s="83">
        <v>100</v>
      </c>
      <c r="D18" s="11">
        <v>8.11</v>
      </c>
      <c r="E18" s="11">
        <v>13.11</v>
      </c>
      <c r="F18" s="11">
        <v>6.37</v>
      </c>
      <c r="G18" s="11">
        <v>120.53</v>
      </c>
    </row>
    <row r="19" spans="1:7" ht="17.25" customHeight="1" thickBot="1" x14ac:dyDescent="0.35">
      <c r="A19" s="8">
        <v>131</v>
      </c>
      <c r="B19" s="79" t="s">
        <v>74</v>
      </c>
      <c r="C19" s="83">
        <v>155</v>
      </c>
      <c r="D19" s="11">
        <v>4.58</v>
      </c>
      <c r="E19" s="11">
        <v>4.16</v>
      </c>
      <c r="F19" s="11">
        <v>25.73</v>
      </c>
      <c r="G19" s="11">
        <v>160.78</v>
      </c>
    </row>
    <row r="20" spans="1:7" ht="14.4" customHeight="1" thickBot="1" x14ac:dyDescent="0.35">
      <c r="A20" s="20">
        <v>389</v>
      </c>
      <c r="B20" s="79" t="s">
        <v>72</v>
      </c>
      <c r="C20" s="83">
        <v>180</v>
      </c>
      <c r="D20" s="11">
        <v>0</v>
      </c>
      <c r="E20" s="11">
        <v>0.9</v>
      </c>
      <c r="F20" s="11">
        <v>21.06</v>
      </c>
      <c r="G20" s="11">
        <v>84.6</v>
      </c>
    </row>
    <row r="21" spans="1:7" ht="14.4" customHeight="1" thickBot="1" x14ac:dyDescent="0.35">
      <c r="A21" s="8" t="s">
        <v>13</v>
      </c>
      <c r="B21" s="79" t="s">
        <v>49</v>
      </c>
      <c r="C21" s="83">
        <v>45</v>
      </c>
      <c r="D21" s="23">
        <v>0.36</v>
      </c>
      <c r="E21" s="23">
        <v>3.42</v>
      </c>
      <c r="F21" s="23">
        <v>22.14</v>
      </c>
      <c r="G21" s="23">
        <v>105.75</v>
      </c>
    </row>
    <row r="22" spans="1:7" ht="14.4" customHeight="1" thickBot="1" x14ac:dyDescent="0.35">
      <c r="A22" s="8" t="s">
        <v>13</v>
      </c>
      <c r="B22" s="79" t="s">
        <v>50</v>
      </c>
      <c r="C22" s="83">
        <v>25</v>
      </c>
      <c r="D22" s="11">
        <v>0.3</v>
      </c>
      <c r="E22" s="11">
        <v>1.7</v>
      </c>
      <c r="F22" s="11">
        <v>11.6</v>
      </c>
      <c r="G22" s="11">
        <v>53.75</v>
      </c>
    </row>
    <row r="23" spans="1:7" ht="14.4" customHeight="1" thickBot="1" x14ac:dyDescent="0.35">
      <c r="A23" s="31">
        <v>338</v>
      </c>
      <c r="B23" s="79" t="s">
        <v>51</v>
      </c>
      <c r="C23" s="81">
        <v>120</v>
      </c>
      <c r="D23" s="11">
        <v>0.48</v>
      </c>
      <c r="E23" s="11">
        <v>0.48</v>
      </c>
      <c r="F23" s="11">
        <v>11.76</v>
      </c>
      <c r="G23" s="11">
        <v>56.4</v>
      </c>
    </row>
    <row r="24" spans="1:7" ht="19.5" customHeight="1" x14ac:dyDescent="0.3">
      <c r="A24" s="12"/>
      <c r="B24" s="13" t="s">
        <v>16</v>
      </c>
      <c r="C24" s="26">
        <f>SUM(C16:C23)</f>
        <v>885</v>
      </c>
      <c r="D24" s="50">
        <f>SUM(D16:D23)</f>
        <v>18.689999999999998</v>
      </c>
      <c r="E24" s="50">
        <f>SUM(E16:E23)</f>
        <v>31.209999999999994</v>
      </c>
      <c r="F24" s="50">
        <f>SUM(F16:F23)</f>
        <v>151.80999999999997</v>
      </c>
      <c r="G24" s="50">
        <f>SUM(G16:G23)</f>
        <v>870.29</v>
      </c>
    </row>
    <row r="25" spans="1:7" ht="21" customHeight="1" x14ac:dyDescent="0.35">
      <c r="A25" s="27"/>
      <c r="B25" s="28" t="s">
        <v>17</v>
      </c>
      <c r="C25" s="26">
        <f>SUM(C14+C24)</f>
        <v>1395</v>
      </c>
      <c r="D25" s="50">
        <f>SUM(D14+D24)</f>
        <v>44.569999999999993</v>
      </c>
      <c r="E25" s="50">
        <f>SUM(E14+E24)</f>
        <v>52.16</v>
      </c>
      <c r="F25" s="50">
        <f>SUM(F14+F24)</f>
        <v>245.52999999999997</v>
      </c>
      <c r="G25" s="50">
        <f>SUM(G14+G24)</f>
        <v>1553.97</v>
      </c>
    </row>
  </sheetData>
  <mergeCells count="8">
    <mergeCell ref="C1:F1"/>
    <mergeCell ref="G4:G5"/>
    <mergeCell ref="A6:G6"/>
    <mergeCell ref="A15:G15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8"/>
  <sheetViews>
    <sheetView view="pageBreakPreview" zoomScale="60" zoomScaleNormal="100" workbookViewId="0">
      <selection activeCell="H6" sqref="H6"/>
    </sheetView>
  </sheetViews>
  <sheetFormatPr defaultColWidth="8.6640625" defaultRowHeight="14.4" x14ac:dyDescent="0.3"/>
  <cols>
    <col min="2" max="2" width="20.109375" customWidth="1"/>
    <col min="3" max="3" width="23.33203125" customWidth="1"/>
    <col min="4" max="4" width="24" customWidth="1"/>
    <col min="5" max="5" width="22" customWidth="1"/>
    <col min="6" max="6" width="25.44140625" customWidth="1"/>
  </cols>
  <sheetData>
    <row r="3" spans="2:8" ht="17.399999999999999" x14ac:dyDescent="0.3">
      <c r="B3" s="52"/>
    </row>
    <row r="4" spans="2:8" ht="29.4" thickBot="1" x14ac:dyDescent="0.6">
      <c r="B4" s="53" t="s">
        <v>43</v>
      </c>
      <c r="C4" s="54"/>
      <c r="D4" s="54"/>
      <c r="E4" s="55"/>
      <c r="F4" s="55"/>
    </row>
    <row r="5" spans="2:8" ht="33.75" customHeight="1" thickBot="1" x14ac:dyDescent="0.35">
      <c r="B5" s="94" t="s">
        <v>11</v>
      </c>
      <c r="C5" s="96" t="s">
        <v>33</v>
      </c>
      <c r="D5" s="96"/>
      <c r="E5" s="96"/>
      <c r="F5" s="56" t="s">
        <v>7</v>
      </c>
    </row>
    <row r="6" spans="2:8" ht="22.5" customHeight="1" thickBot="1" x14ac:dyDescent="0.35">
      <c r="B6" s="95"/>
      <c r="C6" s="57" t="s">
        <v>35</v>
      </c>
      <c r="D6" s="57" t="s">
        <v>34</v>
      </c>
      <c r="E6" s="57" t="s">
        <v>36</v>
      </c>
      <c r="F6" s="58"/>
      <c r="H6" s="85"/>
    </row>
    <row r="7" spans="2:8" ht="22.5" customHeight="1" thickBot="1" x14ac:dyDescent="0.35">
      <c r="B7" s="63" t="s">
        <v>37</v>
      </c>
      <c r="C7" s="57">
        <v>15.8</v>
      </c>
      <c r="D7" s="57">
        <v>15.4</v>
      </c>
      <c r="E7" s="57">
        <v>67</v>
      </c>
      <c r="F7" s="68">
        <v>470</v>
      </c>
    </row>
    <row r="8" spans="2:8" ht="26.25" customHeight="1" thickBot="1" x14ac:dyDescent="0.35">
      <c r="B8" s="63" t="s">
        <v>38</v>
      </c>
      <c r="C8" s="57">
        <v>22.5</v>
      </c>
      <c r="D8" s="57">
        <v>20.3</v>
      </c>
      <c r="E8" s="57">
        <v>87</v>
      </c>
      <c r="F8" s="58">
        <v>633.6</v>
      </c>
    </row>
    <row r="9" spans="2:8" ht="22.5" customHeight="1" thickBot="1" x14ac:dyDescent="0.5">
      <c r="B9" s="65" t="s">
        <v>15</v>
      </c>
      <c r="C9" s="57"/>
      <c r="D9" s="57"/>
      <c r="E9" s="57"/>
      <c r="F9" s="58"/>
    </row>
    <row r="10" spans="2:8" ht="24.75" customHeight="1" thickBot="1" x14ac:dyDescent="0.35">
      <c r="B10" s="63" t="s">
        <v>37</v>
      </c>
      <c r="C10" s="57">
        <v>23.7</v>
      </c>
      <c r="D10" s="57">
        <v>23.1</v>
      </c>
      <c r="E10" s="57">
        <v>100.5</v>
      </c>
      <c r="F10" s="59">
        <v>705</v>
      </c>
    </row>
    <row r="11" spans="2:8" ht="28.5" customHeight="1" thickBot="1" x14ac:dyDescent="0.35">
      <c r="B11" s="63" t="s">
        <v>38</v>
      </c>
      <c r="C11" s="57">
        <v>28.2</v>
      </c>
      <c r="D11" s="57">
        <v>27.8</v>
      </c>
      <c r="E11" s="57">
        <v>105.8</v>
      </c>
      <c r="F11" s="59">
        <v>783.6</v>
      </c>
    </row>
    <row r="12" spans="2:8" ht="8.25" customHeight="1" x14ac:dyDescent="0.3"/>
    <row r="13" spans="2:8" ht="9" customHeight="1" x14ac:dyDescent="0.3"/>
    <row r="14" spans="2:8" ht="28.8" x14ac:dyDescent="0.55000000000000004">
      <c r="B14" s="54" t="s">
        <v>44</v>
      </c>
      <c r="C14" s="54"/>
      <c r="D14" s="54"/>
      <c r="E14" s="55"/>
    </row>
    <row r="15" spans="2:8" ht="21" customHeight="1" x14ac:dyDescent="0.3">
      <c r="B15" s="97"/>
      <c r="C15" s="96" t="s">
        <v>39</v>
      </c>
      <c r="D15" s="96"/>
      <c r="E15" s="96"/>
      <c r="F15" s="56"/>
    </row>
    <row r="16" spans="2:8" ht="21.75" customHeight="1" x14ac:dyDescent="0.3">
      <c r="B16" s="97"/>
      <c r="C16" s="57" t="s">
        <v>40</v>
      </c>
      <c r="D16" s="57" t="s">
        <v>41</v>
      </c>
      <c r="E16" s="57"/>
      <c r="F16" s="58"/>
    </row>
    <row r="17" spans="2:6" ht="27.75" customHeight="1" x14ac:dyDescent="0.3">
      <c r="B17" s="64" t="s">
        <v>37</v>
      </c>
      <c r="C17" s="57" t="s">
        <v>99</v>
      </c>
      <c r="D17" s="57" t="s">
        <v>42</v>
      </c>
      <c r="E17" s="57"/>
      <c r="F17" s="59"/>
    </row>
    <row r="18" spans="2:6" ht="29.25" customHeight="1" x14ac:dyDescent="0.3">
      <c r="B18" s="64" t="s">
        <v>38</v>
      </c>
      <c r="C18" s="57">
        <v>566</v>
      </c>
      <c r="D18" s="57">
        <v>760</v>
      </c>
      <c r="E18" s="60"/>
      <c r="F18" s="61"/>
    </row>
  </sheetData>
  <mergeCells count="4">
    <mergeCell ref="B5:B6"/>
    <mergeCell ref="C5:E5"/>
    <mergeCell ref="B15:B16"/>
    <mergeCell ref="C15:E15"/>
  </mergeCells>
  <pageMargins left="0.7" right="0.7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Анна</cp:lastModifiedBy>
  <cp:revision>23</cp:revision>
  <cp:lastPrinted>2026-08-24T15:56:03Z</cp:lastPrinted>
  <dcterms:created xsi:type="dcterms:W3CDTF">2006-09-16T00:00:00Z</dcterms:created>
  <dcterms:modified xsi:type="dcterms:W3CDTF">2026-08-24T20:53:05Z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