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на\Desktop\Белогорский р меню 27\"/>
    </mc:Choice>
  </mc:AlternateContent>
  <bookViews>
    <workbookView xWindow="0" yWindow="0" windowWidth="23040" windowHeight="9816" tabRatio="500" activeTab="4"/>
  </bookViews>
  <sheets>
    <sheet name="1" sheetId="2" r:id="rId1"/>
    <sheet name="2" sheetId="3" r:id="rId2"/>
    <sheet name="3" sheetId="4" r:id="rId3"/>
    <sheet name="4" sheetId="5" r:id="rId4"/>
    <sheet name="5" sheetId="6" r:id="rId5"/>
    <sheet name="6" sheetId="7" r:id="rId6"/>
    <sheet name="7" sheetId="8" r:id="rId7"/>
    <sheet name="8" sheetId="9" r:id="rId8"/>
    <sheet name="9" sheetId="10" r:id="rId9"/>
    <sheet name="10" sheetId="11" r:id="rId10"/>
    <sheet name="Лист1" sheetId="12" r:id="rId1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2" i="9" l="1"/>
  <c r="G13" i="3" l="1"/>
  <c r="F13" i="3"/>
  <c r="E13" i="3"/>
  <c r="D13" i="3"/>
  <c r="C13" i="3" l="1"/>
  <c r="C22" i="4" l="1"/>
  <c r="G24" i="11" l="1"/>
  <c r="F24" i="11"/>
  <c r="E24" i="11"/>
  <c r="D24" i="11"/>
  <c r="C24" i="11"/>
  <c r="G14" i="11"/>
  <c r="F14" i="11"/>
  <c r="E14" i="11"/>
  <c r="D14" i="11"/>
  <c r="C14" i="11"/>
  <c r="G23" i="10"/>
  <c r="F23" i="10"/>
  <c r="E23" i="10"/>
  <c r="D23" i="10"/>
  <c r="C23" i="10"/>
  <c r="G13" i="10"/>
  <c r="F13" i="10"/>
  <c r="E13" i="10"/>
  <c r="D13" i="10"/>
  <c r="C13" i="10"/>
  <c r="G22" i="9"/>
  <c r="F22" i="9"/>
  <c r="E22" i="9"/>
  <c r="D22" i="9"/>
  <c r="G13" i="9"/>
  <c r="F13" i="9"/>
  <c r="E13" i="9"/>
  <c r="D13" i="9"/>
  <c r="C13" i="9"/>
  <c r="C23" i="9" s="1"/>
  <c r="G24" i="8"/>
  <c r="F24" i="8"/>
  <c r="E24" i="8"/>
  <c r="D24" i="8"/>
  <c r="C24" i="8"/>
  <c r="G14" i="8"/>
  <c r="F14" i="8"/>
  <c r="E14" i="8"/>
  <c r="D14" i="8"/>
  <c r="C14" i="8"/>
  <c r="G22" i="7"/>
  <c r="F22" i="7"/>
  <c r="E22" i="7"/>
  <c r="D22" i="7"/>
  <c r="C22" i="7"/>
  <c r="G13" i="7"/>
  <c r="F13" i="7"/>
  <c r="E13" i="7"/>
  <c r="D13" i="7"/>
  <c r="C13" i="7"/>
  <c r="G24" i="6"/>
  <c r="F24" i="6"/>
  <c r="E24" i="6"/>
  <c r="D24" i="6"/>
  <c r="C24" i="6"/>
  <c r="G14" i="6"/>
  <c r="F14" i="6"/>
  <c r="E14" i="6"/>
  <c r="D14" i="6"/>
  <c r="C14" i="6"/>
  <c r="G22" i="5"/>
  <c r="F22" i="5"/>
  <c r="E22" i="5"/>
  <c r="D22" i="5"/>
  <c r="C22" i="5"/>
  <c r="G13" i="5"/>
  <c r="F13" i="5"/>
  <c r="E13" i="5"/>
  <c r="D13" i="5"/>
  <c r="C13" i="5"/>
  <c r="G22" i="4"/>
  <c r="F22" i="4"/>
  <c r="E22" i="4"/>
  <c r="D22" i="4"/>
  <c r="G13" i="4"/>
  <c r="F13" i="4"/>
  <c r="E13" i="4"/>
  <c r="D13" i="4"/>
  <c r="C13" i="4"/>
  <c r="G23" i="3"/>
  <c r="F23" i="3"/>
  <c r="E23" i="3"/>
  <c r="D23" i="3"/>
  <c r="C23" i="3"/>
  <c r="G24" i="2"/>
  <c r="F24" i="2"/>
  <c r="E24" i="2"/>
  <c r="D24" i="2"/>
  <c r="C24" i="2"/>
  <c r="G14" i="2"/>
  <c r="F14" i="2"/>
  <c r="E14" i="2"/>
  <c r="D14" i="2"/>
  <c r="C14" i="2"/>
  <c r="E23" i="9" l="1"/>
  <c r="G23" i="4"/>
  <c r="G24" i="3"/>
  <c r="E24" i="10"/>
  <c r="C25" i="2"/>
  <c r="E25" i="2"/>
  <c r="F25" i="6"/>
  <c r="F25" i="11"/>
  <c r="E25" i="6"/>
  <c r="D23" i="9"/>
  <c r="D23" i="5"/>
  <c r="E23" i="4"/>
  <c r="D23" i="4"/>
  <c r="F25" i="2"/>
  <c r="G23" i="7"/>
  <c r="C25" i="11"/>
  <c r="G25" i="11"/>
  <c r="D24" i="10"/>
  <c r="G23" i="9"/>
  <c r="D25" i="8"/>
  <c r="C25" i="8"/>
  <c r="G25" i="8"/>
  <c r="C23" i="7"/>
  <c r="F23" i="7"/>
  <c r="E23" i="5"/>
  <c r="F24" i="3"/>
  <c r="D24" i="3"/>
  <c r="C24" i="3"/>
  <c r="G25" i="2"/>
  <c r="C23" i="4"/>
  <c r="C23" i="5"/>
  <c r="G23" i="5"/>
  <c r="D25" i="6"/>
  <c r="E23" i="7"/>
  <c r="F25" i="8"/>
  <c r="F23" i="9"/>
  <c r="C24" i="10"/>
  <c r="G24" i="10"/>
  <c r="E25" i="11"/>
  <c r="D25" i="2"/>
  <c r="E24" i="3"/>
  <c r="F23" i="4"/>
  <c r="F23" i="5"/>
  <c r="C25" i="6"/>
  <c r="G25" i="6"/>
  <c r="D23" i="7"/>
  <c r="E25" i="8"/>
  <c r="F24" i="10"/>
  <c r="D25" i="11"/>
</calcChain>
</file>

<file path=xl/sharedStrings.xml><?xml version="1.0" encoding="utf-8"?>
<sst xmlns="http://schemas.openxmlformats.org/spreadsheetml/2006/main" count="364" uniqueCount="107">
  <si>
    <t>День: понедельник</t>
  </si>
  <si>
    <t>Неделя: первая</t>
  </si>
  <si>
    <t>1 день</t>
  </si>
  <si>
    <t>№ рец.</t>
  </si>
  <si>
    <t>Прием пищи, наименование блюда</t>
  </si>
  <si>
    <t>Масса порции,гр.</t>
  </si>
  <si>
    <t>Пищевые вещества (г)</t>
  </si>
  <si>
    <t>Энергетическая ценность (ккал)</t>
  </si>
  <si>
    <t>Б</t>
  </si>
  <si>
    <t>Ж</t>
  </si>
  <si>
    <t>У</t>
  </si>
  <si>
    <t>ЗАВТРАК</t>
  </si>
  <si>
    <t>70/71</t>
  </si>
  <si>
    <t>СРБ</t>
  </si>
  <si>
    <t>Итого за завтрак:</t>
  </si>
  <si>
    <t>ОБЕД</t>
  </si>
  <si>
    <t>Итого за обед:</t>
  </si>
  <si>
    <t>ВСЕГО ЗА ДЕНЬ:</t>
  </si>
  <si>
    <t>День: вторник</t>
  </si>
  <si>
    <t>2 день</t>
  </si>
  <si>
    <t>День: среда</t>
  </si>
  <si>
    <t>3 день</t>
  </si>
  <si>
    <t>День: четверг</t>
  </si>
  <si>
    <t>4 день</t>
  </si>
  <si>
    <t xml:space="preserve"> </t>
  </si>
  <si>
    <t>День: пятница</t>
  </si>
  <si>
    <t>5 день</t>
  </si>
  <si>
    <t>Неделя: вторая</t>
  </si>
  <si>
    <t>6 день</t>
  </si>
  <si>
    <t>7 день</t>
  </si>
  <si>
    <t>8 день</t>
  </si>
  <si>
    <t>9 день</t>
  </si>
  <si>
    <t>10 день</t>
  </si>
  <si>
    <t>Пищевые вещества</t>
  </si>
  <si>
    <t>Белки (гр)</t>
  </si>
  <si>
    <t>Жиры (гр)</t>
  </si>
  <si>
    <t>Углеводы (гр)</t>
  </si>
  <si>
    <t>Нормативное значение</t>
  </si>
  <si>
    <t>Фактическое содержание</t>
  </si>
  <si>
    <t xml:space="preserve">Завтрак </t>
  </si>
  <si>
    <t xml:space="preserve">Обед </t>
  </si>
  <si>
    <t>Распределение пищевых веществ и калорийности(за 10 дней)</t>
  </si>
  <si>
    <t>Суммарные оъбемы блюд по приемам пищи(в граммах)</t>
  </si>
  <si>
    <t>45-47</t>
  </si>
  <si>
    <t xml:space="preserve">Каша вязкая молочная "Геркулес" </t>
  </si>
  <si>
    <t xml:space="preserve"> Сыр (порциями) </t>
  </si>
  <si>
    <t xml:space="preserve"> Какао с молоком </t>
  </si>
  <si>
    <t xml:space="preserve"> Хлеб пшеничный </t>
  </si>
  <si>
    <t xml:space="preserve"> Хлеб ржаной </t>
  </si>
  <si>
    <t xml:space="preserve"> Плоды свежие (яблоки) </t>
  </si>
  <si>
    <t xml:space="preserve"> Борщ с капустой и картофелем </t>
  </si>
  <si>
    <t xml:space="preserve"> Гуляш из птицы </t>
  </si>
  <si>
    <t xml:space="preserve"> Каша рассыпчатая гречневая </t>
  </si>
  <si>
    <t xml:space="preserve"> Хлеб пшеничный</t>
  </si>
  <si>
    <t xml:space="preserve">Овощи натуральные свежие(соленые или квашеные) по сезону </t>
  </si>
  <si>
    <t xml:space="preserve">Рыба, тушенная в томате с овощами </t>
  </si>
  <si>
    <t xml:space="preserve"> Пюре картофельное </t>
  </si>
  <si>
    <t xml:space="preserve"> Суп с лапшой </t>
  </si>
  <si>
    <t xml:space="preserve"> Вок курица с рисом ,овощами и кукурузой </t>
  </si>
  <si>
    <t xml:space="preserve"> Компот из свежих яблок </t>
  </si>
  <si>
    <t xml:space="preserve"> Хлеб ржаной</t>
  </si>
  <si>
    <t xml:space="preserve">Птица, тушенная в соусе с овощами </t>
  </si>
  <si>
    <t xml:space="preserve"> Каша рассыпчатая гречневая</t>
  </si>
  <si>
    <t xml:space="preserve"> Напиток из плодов шиповника </t>
  </si>
  <si>
    <t xml:space="preserve"> Плоды свежие (яблоки)</t>
  </si>
  <si>
    <t xml:space="preserve"> Суп "кубанский" </t>
  </si>
  <si>
    <t xml:space="preserve">Каша вязкая молочная из риса </t>
  </si>
  <si>
    <t xml:space="preserve"> Суп картофельный с гречневой крупой </t>
  </si>
  <si>
    <t xml:space="preserve"> Чахохбили из кур </t>
  </si>
  <si>
    <t xml:space="preserve"> Макаронные изделия отварные </t>
  </si>
  <si>
    <t xml:space="preserve"> Сок фруктовый </t>
  </si>
  <si>
    <t>70-71</t>
  </si>
  <si>
    <t xml:space="preserve"> Каша вязкая пшеничная "Артек" </t>
  </si>
  <si>
    <t xml:space="preserve">Суп картофельный с макаронными изделиями </t>
  </si>
  <si>
    <t xml:space="preserve"> Говядина тушеная с капустой </t>
  </si>
  <si>
    <t xml:space="preserve"> Компот из смеси сухофруктов </t>
  </si>
  <si>
    <t xml:space="preserve">Каша жидкая молочная из манной крупы </t>
  </si>
  <si>
    <t xml:space="preserve"> Бутерброд с сыром </t>
  </si>
  <si>
    <t xml:space="preserve"> Борщ с картофелем </t>
  </si>
  <si>
    <t xml:space="preserve"> Плов из птицы</t>
  </si>
  <si>
    <t>147-45</t>
  </si>
  <si>
    <t>187-70</t>
  </si>
  <si>
    <t xml:space="preserve">Салат "Розовый" из капусты со свеклой(или салат из квашеной капусты) </t>
  </si>
  <si>
    <t xml:space="preserve"> Бутерброд с джемом </t>
  </si>
  <si>
    <t xml:space="preserve"> Омлет натуральный</t>
  </si>
  <si>
    <t xml:space="preserve"> Суп картофельный с рисовой крупой </t>
  </si>
  <si>
    <t xml:space="preserve"> Говядина в кисло-сладком соусе </t>
  </si>
  <si>
    <t xml:space="preserve">Икра овощная (или овощи натуральные свежие) </t>
  </si>
  <si>
    <t>Каша вязкая молочная из пшена</t>
  </si>
  <si>
    <t xml:space="preserve"> Рыба, тушенная в томате с овощами </t>
  </si>
  <si>
    <t xml:space="preserve"> Макаронные изделия отварные</t>
  </si>
  <si>
    <t xml:space="preserve"> Гуляш из говядины </t>
  </si>
  <si>
    <t xml:space="preserve"> Суп-лапша домашняя </t>
  </si>
  <si>
    <t xml:space="preserve"> Курица запеченая </t>
  </si>
  <si>
    <t xml:space="preserve"> Макароны отварные с сыром </t>
  </si>
  <si>
    <t xml:space="preserve"> Кофейный напиток с молоком </t>
  </si>
  <si>
    <t xml:space="preserve"> Суп томатный с рисом </t>
  </si>
  <si>
    <t xml:space="preserve">Лечо овощное (или овощи натуральные свежие) </t>
  </si>
  <si>
    <t xml:space="preserve"> Рагу из мяса птицы </t>
  </si>
  <si>
    <t xml:space="preserve"> Суп картофельный с горохом (или фасолевый)</t>
  </si>
  <si>
    <t xml:space="preserve"> Печень, тушеная в соусе (1)</t>
  </si>
  <si>
    <t xml:space="preserve">Чай черный байховый с сахаром и лимоном </t>
  </si>
  <si>
    <t xml:space="preserve">Салат из свежей капусты с морковью                                                  (или квашеной капусты с луком) </t>
  </si>
  <si>
    <t>Возраст детей 12 лет и старше</t>
  </si>
  <si>
    <t>не менее 550</t>
  </si>
  <si>
    <t>не менее 800</t>
  </si>
  <si>
    <t>БЕЛОГОРСКИЙ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</si>
</sst>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rgb="FF000000"/>
      <name val="Calibri"/>
      <family val="2"/>
      <charset val="1"/>
    </font>
    <font>
      <b/>
      <i/>
      <sz val="14"/>
      <color rgb="FF333333"/>
      <name val="Calibri"/>
      <family val="2"/>
      <charset val="204"/>
    </font>
    <font>
      <b/>
      <i/>
      <sz val="16"/>
      <color rgb="FF333333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1"/>
      <color rgb="FF333333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1"/>
    </font>
    <font>
      <b/>
      <sz val="14"/>
      <color rgb="FF333333"/>
      <name val="Calibri"/>
      <family val="2"/>
      <charset val="204"/>
    </font>
    <font>
      <b/>
      <i/>
      <sz val="11"/>
      <name val="Calibri"/>
      <family val="2"/>
      <charset val="1"/>
    </font>
    <font>
      <b/>
      <sz val="11"/>
      <name val="Calibri"/>
      <family val="2"/>
      <charset val="1"/>
    </font>
    <font>
      <b/>
      <i/>
      <sz val="14"/>
      <name val="Calibri"/>
      <family val="2"/>
      <charset val="1"/>
    </font>
    <font>
      <sz val="11"/>
      <color rgb="FF333333"/>
      <name val="Calibri"/>
      <family val="2"/>
      <charset val="204"/>
    </font>
    <font>
      <b/>
      <sz val="12"/>
      <color rgb="FF333333"/>
      <name val="Calibri"/>
      <family val="2"/>
      <charset val="204"/>
    </font>
    <font>
      <b/>
      <sz val="14"/>
      <color rgb="FF00000A"/>
      <name val="Times New Roman"/>
      <family val="1"/>
      <charset val="204"/>
    </font>
    <font>
      <b/>
      <sz val="22"/>
      <color rgb="FF00000A"/>
      <name val="Calibri"/>
      <family val="2"/>
      <charset val="204"/>
    </font>
    <font>
      <b/>
      <sz val="22"/>
      <color rgb="FF000000"/>
      <name val="Calibri"/>
      <family val="2"/>
      <charset val="204"/>
    </font>
    <font>
      <b/>
      <sz val="14"/>
      <color rgb="FF00000A"/>
      <name val="Calibri"/>
      <family val="2"/>
      <charset val="204"/>
    </font>
    <font>
      <b/>
      <sz val="13"/>
      <color rgb="FF00000A"/>
      <name val="Calibri"/>
      <family val="2"/>
      <charset val="204"/>
    </font>
    <font>
      <b/>
      <i/>
      <sz val="14"/>
      <color rgb="FFFF0000"/>
      <name val="Calibri"/>
      <family val="2"/>
      <charset val="204"/>
    </font>
    <font>
      <b/>
      <sz val="12"/>
      <color rgb="FF00000A"/>
      <name val="Calibri"/>
      <family val="2"/>
      <charset val="204"/>
    </font>
    <font>
      <b/>
      <sz val="10"/>
      <color rgb="FF00000A"/>
      <name val="Calibri"/>
      <family val="2"/>
      <charset val="204"/>
    </font>
    <font>
      <b/>
      <sz val="11"/>
      <color rgb="FF00000A"/>
      <name val="Arial Black"/>
      <family val="2"/>
      <charset val="204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4"/>
      <color rgb="FF00000A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/>
      <diagonal/>
    </border>
    <border>
      <left style="medium">
        <color rgb="FF000001"/>
      </left>
      <right/>
      <top/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/>
      <bottom style="medium">
        <color rgb="FF000001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4" fillId="2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right"/>
    </xf>
    <xf numFmtId="2" fontId="9" fillId="0" borderId="1" xfId="0" applyNumberFormat="1" applyFont="1" applyBorder="1" applyAlignment="1">
      <alignment horizontal="right"/>
    </xf>
    <xf numFmtId="0" fontId="6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wrapText="1"/>
    </xf>
    <xf numFmtId="0" fontId="6" fillId="2" borderId="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right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/>
    <xf numFmtId="0" fontId="6" fillId="0" borderId="1" xfId="0" applyFont="1" applyBorder="1" applyAlignment="1">
      <alignment horizontal="center" vertical="center"/>
    </xf>
    <xf numFmtId="0" fontId="0" fillId="0" borderId="1" xfId="0" applyFont="1" applyBorder="1"/>
    <xf numFmtId="0" fontId="11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center"/>
    </xf>
    <xf numFmtId="0" fontId="0" fillId="0" borderId="0" xfId="0" applyFont="1"/>
    <xf numFmtId="0" fontId="3" fillId="0" borderId="1" xfId="0" applyFont="1" applyBorder="1"/>
    <xf numFmtId="0" fontId="8" fillId="2" borderId="1" xfId="0" applyFont="1" applyFill="1" applyBorder="1" applyAlignment="1">
      <alignment horizontal="left" vertical="center"/>
    </xf>
    <xf numFmtId="2" fontId="6" fillId="0" borderId="1" xfId="0" applyNumberFormat="1" applyFont="1" applyBorder="1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2" fontId="13" fillId="0" borderId="1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wrapText="1"/>
    </xf>
    <xf numFmtId="0" fontId="13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right"/>
    </xf>
    <xf numFmtId="2" fontId="15" fillId="0" borderId="6" xfId="0" applyNumberFormat="1" applyFont="1" applyBorder="1" applyAlignment="1">
      <alignment horizontal="center"/>
    </xf>
    <xf numFmtId="2" fontId="16" fillId="0" borderId="1" xfId="0" applyNumberFormat="1" applyFont="1" applyBorder="1" applyAlignment="1">
      <alignment horizontal="right"/>
    </xf>
    <xf numFmtId="0" fontId="6" fillId="2" borderId="5" xfId="0" applyFont="1" applyFill="1" applyBorder="1" applyAlignment="1">
      <alignment horizontal="right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6" fillId="0" borderId="0" xfId="0" applyFont="1"/>
    <xf numFmtId="0" fontId="20" fillId="2" borderId="8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4" fillId="2" borderId="9" xfId="0" applyFont="1" applyFill="1" applyBorder="1" applyAlignment="1">
      <alignment vertical="center" wrapText="1"/>
    </xf>
    <xf numFmtId="0" fontId="23" fillId="2" borderId="9" xfId="0" applyFont="1" applyFill="1" applyBorder="1" applyAlignment="1">
      <alignment vertical="center" wrapText="1"/>
    </xf>
    <xf numFmtId="0" fontId="25" fillId="2" borderId="9" xfId="0" applyFont="1" applyFill="1" applyBorder="1" applyAlignment="1">
      <alignment horizontal="left" wrapText="1"/>
    </xf>
    <xf numFmtId="0" fontId="26" fillId="3" borderId="2" xfId="0" applyFont="1" applyFill="1" applyBorder="1" applyAlignment="1">
      <alignment horizontal="center" wrapText="1"/>
    </xf>
    <xf numFmtId="0" fontId="27" fillId="3" borderId="3" xfId="0" applyFont="1" applyFill="1" applyBorder="1" applyAlignment="1">
      <alignment horizontal="right" wrapText="1"/>
    </xf>
    <xf numFmtId="0" fontId="21" fillId="2" borderId="10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28" fillId="3" borderId="2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right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right" vertical="center" wrapText="1"/>
    </xf>
    <xf numFmtId="0" fontId="29" fillId="3" borderId="5" xfId="0" applyFont="1" applyFill="1" applyBorder="1" applyAlignment="1">
      <alignment horizontal="right" vertical="center" wrapText="1"/>
    </xf>
    <xf numFmtId="0" fontId="1" fillId="0" borderId="0" xfId="0" applyFont="1" applyBorder="1" applyAlignment="1"/>
    <xf numFmtId="0" fontId="3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wrapText="1"/>
    </xf>
    <xf numFmtId="0" fontId="30" fillId="2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25" fillId="2" borderId="8" xfId="0" applyFont="1" applyFill="1" applyBorder="1" applyAlignment="1">
      <alignment horizontal="left" wrapText="1"/>
    </xf>
    <xf numFmtId="0" fontId="25" fillId="2" borderId="10" xfId="0" applyFont="1" applyFill="1" applyBorder="1" applyAlignment="1">
      <alignment horizontal="left" wrapText="1"/>
    </xf>
    <xf numFmtId="0" fontId="20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000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="130" zoomScaleNormal="130" workbookViewId="0">
      <selection activeCell="C1" sqref="C1:F1"/>
    </sheetView>
  </sheetViews>
  <sheetFormatPr defaultColWidth="8.44140625" defaultRowHeight="14.4" x14ac:dyDescent="0.3"/>
  <cols>
    <col min="1" max="1" width="6.33203125" customWidth="1"/>
    <col min="2" max="2" width="46" customWidth="1"/>
    <col min="3" max="3" width="14.6640625" customWidth="1"/>
    <col min="4" max="4" width="13.109375" customWidth="1"/>
    <col min="5" max="5" width="13.6640625" customWidth="1"/>
    <col min="6" max="6" width="13.5546875" customWidth="1"/>
    <col min="7" max="7" width="18.109375" customWidth="1"/>
  </cols>
  <sheetData>
    <row r="1" spans="1:7" ht="30" customHeight="1" x14ac:dyDescent="0.35">
      <c r="A1" s="89" t="s">
        <v>0</v>
      </c>
      <c r="B1" s="89"/>
      <c r="C1" s="91" t="s">
        <v>106</v>
      </c>
      <c r="D1" s="91"/>
      <c r="E1" s="91"/>
      <c r="F1" s="91"/>
    </row>
    <row r="2" spans="1:7" ht="18" x14ac:dyDescent="0.35">
      <c r="A2" s="1" t="s">
        <v>1</v>
      </c>
      <c r="B2" s="1"/>
    </row>
    <row r="3" spans="1:7" ht="21" x14ac:dyDescent="0.3">
      <c r="C3" s="2" t="s">
        <v>2</v>
      </c>
      <c r="G3" s="2"/>
    </row>
    <row r="4" spans="1:7" ht="15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7" ht="30" customHeight="1" x14ac:dyDescent="0.3">
      <c r="A5" s="86"/>
      <c r="B5" s="86"/>
      <c r="C5" s="86"/>
      <c r="D5" s="3" t="s">
        <v>9</v>
      </c>
      <c r="E5" s="3" t="s">
        <v>8</v>
      </c>
      <c r="F5" s="3" t="s">
        <v>10</v>
      </c>
      <c r="G5" s="86"/>
    </row>
    <row r="6" spans="1:7" ht="23.25" customHeight="1" thickBot="1" x14ac:dyDescent="0.35">
      <c r="A6" s="87" t="s">
        <v>11</v>
      </c>
      <c r="B6" s="87"/>
      <c r="C6" s="87"/>
      <c r="D6" s="87"/>
      <c r="E6" s="87"/>
      <c r="F6" s="87"/>
      <c r="G6" s="87"/>
    </row>
    <row r="7" spans="1:7" ht="20.25" customHeight="1" thickBot="1" x14ac:dyDescent="0.35">
      <c r="A7" s="66">
        <v>173</v>
      </c>
      <c r="B7" s="78" t="s">
        <v>44</v>
      </c>
      <c r="C7" s="80">
        <v>260</v>
      </c>
      <c r="D7" s="67">
        <v>14.79</v>
      </c>
      <c r="E7" s="67">
        <v>10.45</v>
      </c>
      <c r="F7" s="67">
        <v>47.56</v>
      </c>
      <c r="G7" s="67">
        <v>365.83</v>
      </c>
    </row>
    <row r="8" spans="1:7" ht="15.75" customHeight="1" thickBot="1" x14ac:dyDescent="0.35">
      <c r="A8" s="8">
        <v>15</v>
      </c>
      <c r="B8" s="79" t="s">
        <v>45</v>
      </c>
      <c r="C8" s="81">
        <v>25</v>
      </c>
      <c r="D8" s="11">
        <v>7.38</v>
      </c>
      <c r="E8" s="11">
        <v>5.8</v>
      </c>
      <c r="F8" s="11">
        <v>0</v>
      </c>
      <c r="G8" s="11">
        <v>91</v>
      </c>
    </row>
    <row r="9" spans="1:7" ht="14.25" customHeight="1" thickBot="1" x14ac:dyDescent="0.35">
      <c r="A9" s="8">
        <v>382</v>
      </c>
      <c r="B9" s="79" t="s">
        <v>46</v>
      </c>
      <c r="C9" s="81">
        <v>180</v>
      </c>
      <c r="D9" s="23">
        <v>2.79</v>
      </c>
      <c r="E9" s="23">
        <v>3.48</v>
      </c>
      <c r="F9" s="23">
        <v>17.66</v>
      </c>
      <c r="G9" s="23">
        <v>110.87</v>
      </c>
    </row>
    <row r="10" spans="1:7" ht="14.4" customHeight="1" thickBot="1" x14ac:dyDescent="0.35">
      <c r="A10" s="20" t="s">
        <v>13</v>
      </c>
      <c r="B10" s="79" t="s">
        <v>47</v>
      </c>
      <c r="C10" s="81">
        <v>50</v>
      </c>
      <c r="D10" s="23">
        <v>0.4</v>
      </c>
      <c r="E10" s="23">
        <v>3.8</v>
      </c>
      <c r="F10" s="23">
        <v>24.6</v>
      </c>
      <c r="G10" s="23">
        <v>117.5</v>
      </c>
    </row>
    <row r="11" spans="1:7" ht="15" thickBot="1" x14ac:dyDescent="0.35">
      <c r="A11" s="20" t="s">
        <v>13</v>
      </c>
      <c r="B11" s="79" t="s">
        <v>48</v>
      </c>
      <c r="C11" s="81">
        <v>30</v>
      </c>
      <c r="D11" s="23">
        <v>0.36</v>
      </c>
      <c r="E11" s="23">
        <v>2.04</v>
      </c>
      <c r="F11" s="23">
        <v>13.92</v>
      </c>
      <c r="G11" s="23">
        <v>64.5</v>
      </c>
    </row>
    <row r="12" spans="1:7" ht="15.75" customHeight="1" thickBot="1" x14ac:dyDescent="0.35">
      <c r="A12" s="8">
        <v>338</v>
      </c>
      <c r="B12" s="79" t="s">
        <v>49</v>
      </c>
      <c r="C12" s="81">
        <v>120</v>
      </c>
      <c r="D12" s="11">
        <v>0.48</v>
      </c>
      <c r="E12" s="11">
        <v>0.48</v>
      </c>
      <c r="F12" s="11">
        <v>11.76</v>
      </c>
      <c r="G12" s="11">
        <v>56.4</v>
      </c>
    </row>
    <row r="13" spans="1:7" ht="18" customHeight="1" thickBot="1" x14ac:dyDescent="0.35">
      <c r="A13" s="8"/>
      <c r="B13" s="9"/>
      <c r="C13" s="10"/>
      <c r="D13" s="11"/>
      <c r="E13" s="11"/>
      <c r="F13" s="11"/>
      <c r="G13" s="11"/>
    </row>
    <row r="14" spans="1:7" x14ac:dyDescent="0.3">
      <c r="A14" s="12"/>
      <c r="B14" s="13" t="s">
        <v>14</v>
      </c>
      <c r="C14" s="14">
        <f>SUM(C7:C13)</f>
        <v>665</v>
      </c>
      <c r="D14" s="15">
        <f>SUM(D7:D13)</f>
        <v>26.199999999999996</v>
      </c>
      <c r="E14" s="15">
        <f>SUM(E7:E13)</f>
        <v>26.05</v>
      </c>
      <c r="F14" s="15">
        <f>SUM(F7:F13)</f>
        <v>115.5</v>
      </c>
      <c r="G14" s="16">
        <f>SUM(G7:G13)</f>
        <v>806.1</v>
      </c>
    </row>
    <row r="15" spans="1:7" ht="18.600000000000001" thickBot="1" x14ac:dyDescent="0.4">
      <c r="A15" s="88" t="s">
        <v>15</v>
      </c>
      <c r="B15" s="88"/>
      <c r="C15" s="88"/>
      <c r="D15" s="88"/>
      <c r="E15" s="88"/>
      <c r="F15" s="88"/>
      <c r="G15" s="88"/>
    </row>
    <row r="16" spans="1:7" ht="29.4" thickBot="1" x14ac:dyDescent="0.35">
      <c r="A16" s="4" t="s">
        <v>12</v>
      </c>
      <c r="B16" s="78" t="s">
        <v>54</v>
      </c>
      <c r="C16" s="80">
        <v>100</v>
      </c>
      <c r="D16" s="7">
        <v>0.1</v>
      </c>
      <c r="E16" s="7">
        <v>0.8</v>
      </c>
      <c r="F16" s="7">
        <v>2.5</v>
      </c>
      <c r="G16" s="7">
        <v>14</v>
      </c>
    </row>
    <row r="17" spans="1:7" ht="17.25" customHeight="1" thickBot="1" x14ac:dyDescent="0.35">
      <c r="A17" s="19">
        <v>82</v>
      </c>
      <c r="B17" s="79" t="s">
        <v>50</v>
      </c>
      <c r="C17" s="81">
        <v>250</v>
      </c>
      <c r="D17" s="7">
        <v>5.12</v>
      </c>
      <c r="E17" s="7">
        <v>1.8</v>
      </c>
      <c r="F17" s="7">
        <v>12.36</v>
      </c>
      <c r="G17" s="7">
        <v>103.32</v>
      </c>
    </row>
    <row r="18" spans="1:7" ht="17.25" customHeight="1" thickBot="1" x14ac:dyDescent="0.35">
      <c r="A18" s="20">
        <v>580</v>
      </c>
      <c r="B18" s="79" t="s">
        <v>51</v>
      </c>
      <c r="C18" s="81">
        <v>100</v>
      </c>
      <c r="D18" s="11">
        <v>10.89</v>
      </c>
      <c r="E18" s="11">
        <v>9.6300000000000008</v>
      </c>
      <c r="F18" s="11">
        <v>3.52</v>
      </c>
      <c r="G18" s="11">
        <v>150.71</v>
      </c>
    </row>
    <row r="19" spans="1:7" ht="17.25" customHeight="1" thickBot="1" x14ac:dyDescent="0.35">
      <c r="A19" s="8">
        <v>171</v>
      </c>
      <c r="B19" s="79" t="s">
        <v>52</v>
      </c>
      <c r="C19" s="81">
        <v>185</v>
      </c>
      <c r="D19" s="11">
        <v>6.84</v>
      </c>
      <c r="E19" s="11">
        <v>10.36</v>
      </c>
      <c r="F19" s="11">
        <v>46.86</v>
      </c>
      <c r="G19" s="11">
        <v>289.95999999999998</v>
      </c>
    </row>
    <row r="20" spans="1:7" ht="16.5" customHeight="1" thickBot="1" x14ac:dyDescent="0.35">
      <c r="A20" s="8">
        <v>377</v>
      </c>
      <c r="B20" s="21" t="s">
        <v>101</v>
      </c>
      <c r="C20" s="81">
        <v>186</v>
      </c>
      <c r="D20" s="11">
        <v>0.03</v>
      </c>
      <c r="E20" s="11">
        <v>0.13</v>
      </c>
      <c r="F20" s="11">
        <v>10.18</v>
      </c>
      <c r="G20" s="11">
        <v>42.5</v>
      </c>
    </row>
    <row r="21" spans="1:7" ht="16.5" customHeight="1" thickBot="1" x14ac:dyDescent="0.35">
      <c r="A21" s="20" t="s">
        <v>13</v>
      </c>
      <c r="B21" s="79" t="s">
        <v>53</v>
      </c>
      <c r="C21" s="81">
        <v>60</v>
      </c>
      <c r="D21" s="11">
        <v>0.48</v>
      </c>
      <c r="E21" s="11">
        <v>4.5599999999999996</v>
      </c>
      <c r="F21" s="11">
        <v>29.52</v>
      </c>
      <c r="G21" s="11">
        <v>141</v>
      </c>
    </row>
    <row r="22" spans="1:7" ht="15" customHeight="1" thickBot="1" x14ac:dyDescent="0.35">
      <c r="A22" s="20" t="s">
        <v>13</v>
      </c>
      <c r="B22" s="79" t="s">
        <v>48</v>
      </c>
      <c r="C22" s="81">
        <v>35</v>
      </c>
      <c r="D22" s="23">
        <v>0.42</v>
      </c>
      <c r="E22" s="23">
        <v>2.38</v>
      </c>
      <c r="F22" s="23">
        <v>16.239999999999998</v>
      </c>
      <c r="G22" s="23">
        <v>75.25</v>
      </c>
    </row>
    <row r="23" spans="1:7" ht="14.4" customHeight="1" thickBot="1" x14ac:dyDescent="0.35">
      <c r="A23" s="8"/>
      <c r="B23" s="9"/>
      <c r="C23" s="10"/>
      <c r="D23" s="11"/>
      <c r="E23" s="11"/>
      <c r="F23" s="11"/>
      <c r="G23" s="11"/>
    </row>
    <row r="24" spans="1:7" x14ac:dyDescent="0.3">
      <c r="A24" s="12"/>
      <c r="B24" s="13" t="s">
        <v>16</v>
      </c>
      <c r="C24" s="26">
        <f>SUM(C16:C23)</f>
        <v>916</v>
      </c>
      <c r="D24" s="15">
        <f>SUM(D16:D23)</f>
        <v>23.880000000000003</v>
      </c>
      <c r="E24" s="15">
        <f>SUM(E16:E23)</f>
        <v>29.659999999999997</v>
      </c>
      <c r="F24" s="15">
        <f>SUM(F16:F23)</f>
        <v>121.17999999999998</v>
      </c>
      <c r="G24" s="15">
        <f>SUM(G16:G23)</f>
        <v>816.74</v>
      </c>
    </row>
    <row r="25" spans="1:7" ht="18" x14ac:dyDescent="0.35">
      <c r="A25" s="27"/>
      <c r="B25" s="28" t="s">
        <v>17</v>
      </c>
      <c r="C25" s="29">
        <f>SUM(C14+C24)</f>
        <v>1581</v>
      </c>
      <c r="D25" s="15">
        <f>D14+D24</f>
        <v>50.08</v>
      </c>
      <c r="E25" s="15">
        <f>E14+E24</f>
        <v>55.709999999999994</v>
      </c>
      <c r="F25" s="15">
        <f>F14+F24</f>
        <v>236.67999999999998</v>
      </c>
      <c r="G25" s="15">
        <f>G14+G24</f>
        <v>1622.8400000000001</v>
      </c>
    </row>
    <row r="27" spans="1:7" ht="16.5" customHeight="1" x14ac:dyDescent="0.3"/>
  </sheetData>
  <mergeCells count="9">
    <mergeCell ref="G4:G5"/>
    <mergeCell ref="A6:G6"/>
    <mergeCell ref="A15:G15"/>
    <mergeCell ref="A1:B1"/>
    <mergeCell ref="A4:A5"/>
    <mergeCell ref="B4:B5"/>
    <mergeCell ref="C4:C5"/>
    <mergeCell ref="D4:F4"/>
    <mergeCell ref="C1:F1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="130" zoomScaleNormal="130" workbookViewId="0">
      <selection activeCell="C1" sqref="C1:F1"/>
    </sheetView>
  </sheetViews>
  <sheetFormatPr defaultColWidth="8.44140625" defaultRowHeight="14.4" x14ac:dyDescent="0.3"/>
  <cols>
    <col min="1" max="1" width="6.5546875" customWidth="1"/>
    <col min="2" max="2" width="47" customWidth="1"/>
    <col min="3" max="3" width="15.5546875" customWidth="1"/>
    <col min="4" max="4" width="12.44140625" customWidth="1"/>
    <col min="5" max="5" width="12.5546875" customWidth="1"/>
    <col min="6" max="6" width="15.5546875" customWidth="1"/>
    <col min="7" max="7" width="19" customWidth="1"/>
  </cols>
  <sheetData>
    <row r="1" spans="1:9" ht="18" x14ac:dyDescent="0.35">
      <c r="A1" s="89" t="s">
        <v>18</v>
      </c>
      <c r="B1" s="89"/>
      <c r="C1" s="91" t="s">
        <v>106</v>
      </c>
      <c r="D1" s="91"/>
      <c r="E1" s="91"/>
      <c r="F1" s="91"/>
    </row>
    <row r="2" spans="1:9" ht="18" x14ac:dyDescent="0.35">
      <c r="A2" s="1" t="s">
        <v>1</v>
      </c>
      <c r="B2" s="1"/>
    </row>
    <row r="3" spans="1:9" ht="21" x14ac:dyDescent="0.3">
      <c r="C3" s="30" t="s">
        <v>19</v>
      </c>
      <c r="G3" s="30"/>
    </row>
    <row r="4" spans="1:9" ht="24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9" ht="23.25" customHeight="1" x14ac:dyDescent="0.3">
      <c r="A5" s="86"/>
      <c r="B5" s="86"/>
      <c r="C5" s="86"/>
      <c r="D5" s="77" t="s">
        <v>9</v>
      </c>
      <c r="E5" s="77" t="s">
        <v>8</v>
      </c>
      <c r="F5" s="77" t="s">
        <v>10</v>
      </c>
      <c r="G5" s="86"/>
    </row>
    <row r="6" spans="1:9" ht="18" customHeight="1" thickBot="1" x14ac:dyDescent="0.35">
      <c r="A6" s="92"/>
      <c r="B6" s="92"/>
      <c r="C6" s="92"/>
      <c r="D6" s="92"/>
      <c r="E6" s="92"/>
      <c r="F6" s="92"/>
      <c r="G6" s="92"/>
    </row>
    <row r="7" spans="1:9" ht="17.25" customHeight="1" thickBot="1" x14ac:dyDescent="0.35">
      <c r="A7" s="4">
        <v>229</v>
      </c>
      <c r="B7" s="78" t="s">
        <v>55</v>
      </c>
      <c r="C7" s="82">
        <v>100</v>
      </c>
      <c r="D7" s="7">
        <v>5.57</v>
      </c>
      <c r="E7" s="7">
        <v>10.23</v>
      </c>
      <c r="F7" s="7">
        <v>4.68</v>
      </c>
      <c r="G7" s="7">
        <v>110.59</v>
      </c>
    </row>
    <row r="8" spans="1:9" ht="16.5" customHeight="1" thickBot="1" x14ac:dyDescent="0.35">
      <c r="A8" s="20">
        <v>312</v>
      </c>
      <c r="B8" s="79" t="s">
        <v>56</v>
      </c>
      <c r="C8" s="83">
        <v>180</v>
      </c>
      <c r="D8" s="11">
        <v>12.05</v>
      </c>
      <c r="E8" s="11">
        <v>3.98</v>
      </c>
      <c r="F8" s="11">
        <v>26.71</v>
      </c>
      <c r="G8" s="11">
        <v>231.71</v>
      </c>
    </row>
    <row r="9" spans="1:9" ht="15" thickBot="1" x14ac:dyDescent="0.35">
      <c r="A9" s="8">
        <v>377</v>
      </c>
      <c r="B9" s="21" t="s">
        <v>101</v>
      </c>
      <c r="C9" s="83">
        <v>186</v>
      </c>
      <c r="D9" s="11">
        <v>0.03</v>
      </c>
      <c r="E9" s="11">
        <v>0.13</v>
      </c>
      <c r="F9" s="11">
        <v>10.18</v>
      </c>
      <c r="G9" s="11">
        <v>42.5</v>
      </c>
    </row>
    <row r="10" spans="1:9" ht="15" thickBot="1" x14ac:dyDescent="0.35">
      <c r="A10" s="8" t="s">
        <v>13</v>
      </c>
      <c r="B10" s="79" t="s">
        <v>47</v>
      </c>
      <c r="C10" s="81">
        <v>50</v>
      </c>
      <c r="D10" s="23">
        <v>0.4</v>
      </c>
      <c r="E10" s="23">
        <v>3.8</v>
      </c>
      <c r="F10" s="23">
        <v>24.6</v>
      </c>
      <c r="G10" s="23">
        <v>117.5</v>
      </c>
    </row>
    <row r="11" spans="1:9" ht="15" thickBot="1" x14ac:dyDescent="0.35">
      <c r="A11" s="8" t="s">
        <v>13</v>
      </c>
      <c r="B11" s="79" t="s">
        <v>48</v>
      </c>
      <c r="C11" s="81">
        <v>35</v>
      </c>
      <c r="D11" s="23">
        <v>0.42</v>
      </c>
      <c r="E11" s="23">
        <v>2.38</v>
      </c>
      <c r="F11" s="23">
        <v>16.239999999999998</v>
      </c>
      <c r="G11" s="23">
        <v>75.25</v>
      </c>
    </row>
    <row r="12" spans="1:9" ht="15" thickBot="1" x14ac:dyDescent="0.35">
      <c r="A12" s="8"/>
      <c r="B12" s="9"/>
      <c r="C12" s="22"/>
      <c r="D12" s="23"/>
      <c r="E12" s="23"/>
      <c r="F12" s="23"/>
      <c r="G12" s="23"/>
    </row>
    <row r="13" spans="1:9" x14ac:dyDescent="0.3">
      <c r="A13" s="12"/>
      <c r="B13" s="13" t="s">
        <v>14</v>
      </c>
      <c r="C13" s="34">
        <f>SUM(C7:C12)</f>
        <v>551</v>
      </c>
      <c r="D13" s="69">
        <f>SUM(D7:D12)</f>
        <v>18.470000000000002</v>
      </c>
      <c r="E13" s="69">
        <f>SUM(E7:E12)</f>
        <v>20.52</v>
      </c>
      <c r="F13" s="69">
        <f>SUM(F7:F12)</f>
        <v>82.41</v>
      </c>
      <c r="G13" s="69">
        <f>SUM(G7:G12)</f>
        <v>577.54999999999995</v>
      </c>
    </row>
    <row r="14" spans="1:9" ht="18.600000000000001" thickBot="1" x14ac:dyDescent="0.4">
      <c r="A14" s="88" t="s">
        <v>15</v>
      </c>
      <c r="B14" s="88"/>
      <c r="C14" s="88"/>
      <c r="D14" s="88"/>
      <c r="E14" s="88"/>
      <c r="F14" s="88"/>
      <c r="G14" s="88"/>
    </row>
    <row r="15" spans="1:9" ht="30" customHeight="1" thickBot="1" x14ac:dyDescent="0.35">
      <c r="A15" s="31" t="s">
        <v>43</v>
      </c>
      <c r="B15" s="5" t="s">
        <v>102</v>
      </c>
      <c r="C15" s="82">
        <v>100</v>
      </c>
      <c r="D15" s="33">
        <v>5.07</v>
      </c>
      <c r="E15" s="33">
        <v>1.55</v>
      </c>
      <c r="F15" s="33">
        <v>9.39</v>
      </c>
      <c r="G15" s="33">
        <v>90.54</v>
      </c>
      <c r="I15" s="35"/>
    </row>
    <row r="16" spans="1:9" ht="17.25" customHeight="1" thickBot="1" x14ac:dyDescent="0.35">
      <c r="A16" s="8">
        <v>280</v>
      </c>
      <c r="B16" s="79" t="s">
        <v>57</v>
      </c>
      <c r="C16" s="83">
        <v>250</v>
      </c>
      <c r="D16" s="11">
        <v>7.63</v>
      </c>
      <c r="E16" s="11">
        <v>1.88</v>
      </c>
      <c r="F16" s="11">
        <v>12.82</v>
      </c>
      <c r="G16" s="11">
        <v>125.47</v>
      </c>
    </row>
    <row r="17" spans="1:7" ht="17.25" customHeight="1" thickBot="1" x14ac:dyDescent="0.35">
      <c r="A17" s="8">
        <v>577</v>
      </c>
      <c r="B17" s="79" t="s">
        <v>58</v>
      </c>
      <c r="C17" s="83">
        <v>200</v>
      </c>
      <c r="D17" s="11">
        <v>30.74</v>
      </c>
      <c r="E17" s="11">
        <v>15.1</v>
      </c>
      <c r="F17" s="11">
        <v>36.42</v>
      </c>
      <c r="G17" s="11">
        <v>484.7</v>
      </c>
    </row>
    <row r="18" spans="1:7" ht="16.5" customHeight="1" thickBot="1" x14ac:dyDescent="0.35">
      <c r="A18" s="8">
        <v>389</v>
      </c>
      <c r="B18" s="79" t="s">
        <v>70</v>
      </c>
      <c r="C18" s="83">
        <v>180</v>
      </c>
      <c r="D18" s="11">
        <v>0</v>
      </c>
      <c r="E18" s="11">
        <v>0.9</v>
      </c>
      <c r="F18" s="11">
        <v>21.06</v>
      </c>
      <c r="G18" s="11">
        <v>84.6</v>
      </c>
    </row>
    <row r="19" spans="1:7" ht="16.5" customHeight="1" thickBot="1" x14ac:dyDescent="0.35">
      <c r="A19" s="20" t="s">
        <v>13</v>
      </c>
      <c r="B19" s="79" t="s">
        <v>47</v>
      </c>
      <c r="C19" s="81">
        <v>60</v>
      </c>
      <c r="D19" s="11">
        <v>0.48</v>
      </c>
      <c r="E19" s="11">
        <v>4.5599999999999996</v>
      </c>
      <c r="F19" s="11">
        <v>29.52</v>
      </c>
      <c r="G19" s="11">
        <v>141</v>
      </c>
    </row>
    <row r="20" spans="1:7" ht="16.5" customHeight="1" thickBot="1" x14ac:dyDescent="0.35">
      <c r="A20" s="20" t="s">
        <v>13</v>
      </c>
      <c r="B20" s="79" t="s">
        <v>60</v>
      </c>
      <c r="C20" s="81">
        <v>30</v>
      </c>
      <c r="D20" s="23">
        <v>0.36</v>
      </c>
      <c r="E20" s="23">
        <v>2.04</v>
      </c>
      <c r="F20" s="23">
        <v>13.92</v>
      </c>
      <c r="G20" s="23">
        <v>64.5</v>
      </c>
    </row>
    <row r="21" spans="1:7" ht="16.5" customHeight="1" thickBot="1" x14ac:dyDescent="0.35">
      <c r="A21" s="8">
        <v>338</v>
      </c>
      <c r="B21" s="79" t="s">
        <v>49</v>
      </c>
      <c r="C21" s="81">
        <v>120</v>
      </c>
      <c r="D21" s="11">
        <v>0.48</v>
      </c>
      <c r="E21" s="11">
        <v>0.48</v>
      </c>
      <c r="F21" s="11">
        <v>11.76</v>
      </c>
      <c r="G21" s="11">
        <v>56.4</v>
      </c>
    </row>
    <row r="22" spans="1:7" ht="16.5" customHeight="1" thickBot="1" x14ac:dyDescent="0.35">
      <c r="A22" s="8"/>
      <c r="B22" s="9"/>
      <c r="C22" s="10"/>
      <c r="D22" s="11"/>
      <c r="E22" s="11"/>
      <c r="F22" s="11"/>
      <c r="G22" s="11"/>
    </row>
    <row r="23" spans="1:7" ht="18.75" customHeight="1" x14ac:dyDescent="0.3">
      <c r="A23" s="12"/>
      <c r="B23" s="13" t="s">
        <v>16</v>
      </c>
      <c r="C23" s="3">
        <f>SUM(C15:C22)</f>
        <v>940</v>
      </c>
      <c r="D23" s="15">
        <f>SUM(D15:D22)</f>
        <v>44.759999999999991</v>
      </c>
      <c r="E23" s="15">
        <f>SUM(E15:E22)</f>
        <v>26.509999999999998</v>
      </c>
      <c r="F23" s="15">
        <f>SUM(F15:F22)</f>
        <v>134.88999999999999</v>
      </c>
      <c r="G23" s="15">
        <f>SUM(G15:G22)</f>
        <v>1047.21</v>
      </c>
    </row>
    <row r="24" spans="1:7" ht="18" x14ac:dyDescent="0.35">
      <c r="A24" s="27"/>
      <c r="B24" s="28" t="s">
        <v>17</v>
      </c>
      <c r="C24" s="3">
        <f>SUM(C13+C23)</f>
        <v>1491</v>
      </c>
      <c r="D24" s="15">
        <f>D13+D23</f>
        <v>63.22999999999999</v>
      </c>
      <c r="E24" s="15">
        <f>E13+E23</f>
        <v>47.03</v>
      </c>
      <c r="F24" s="15">
        <f>F13+F23</f>
        <v>217.29999999999998</v>
      </c>
      <c r="G24" s="15">
        <f>G13+G23</f>
        <v>1624.76</v>
      </c>
    </row>
  </sheetData>
  <mergeCells count="9">
    <mergeCell ref="G4:G5"/>
    <mergeCell ref="A6:G6"/>
    <mergeCell ref="A14:G14"/>
    <mergeCell ref="A1:B1"/>
    <mergeCell ref="A4:A5"/>
    <mergeCell ref="B4:B5"/>
    <mergeCell ref="C4:C5"/>
    <mergeCell ref="D4:F4"/>
    <mergeCell ref="C1:F1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="130" zoomScaleNormal="130" workbookViewId="0">
      <selection activeCell="C1" sqref="C1:F1"/>
    </sheetView>
  </sheetViews>
  <sheetFormatPr defaultColWidth="8.44140625" defaultRowHeight="14.4" x14ac:dyDescent="0.3"/>
  <cols>
    <col min="1" max="1" width="8.5546875" customWidth="1"/>
    <col min="2" max="2" width="47.44140625" customWidth="1"/>
    <col min="3" max="3" width="15.88671875" customWidth="1"/>
    <col min="4" max="4" width="12.44140625" customWidth="1"/>
    <col min="5" max="5" width="13.6640625" customWidth="1"/>
    <col min="6" max="6" width="14.33203125" customWidth="1"/>
    <col min="7" max="7" width="18" customWidth="1"/>
  </cols>
  <sheetData>
    <row r="1" spans="1:7" ht="18" x14ac:dyDescent="0.35">
      <c r="A1" s="89" t="s">
        <v>20</v>
      </c>
      <c r="B1" s="89"/>
      <c r="C1" s="91" t="s">
        <v>106</v>
      </c>
      <c r="D1" s="91"/>
      <c r="E1" s="91"/>
      <c r="F1" s="91"/>
    </row>
    <row r="2" spans="1:7" ht="18" x14ac:dyDescent="0.35">
      <c r="A2" s="1" t="s">
        <v>1</v>
      </c>
      <c r="B2" s="1"/>
    </row>
    <row r="3" spans="1:7" ht="21" x14ac:dyDescent="0.3">
      <c r="C3" s="30" t="s">
        <v>21</v>
      </c>
      <c r="G3" s="30"/>
    </row>
    <row r="4" spans="1:7" ht="24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7" ht="23.25" customHeight="1" x14ac:dyDescent="0.3">
      <c r="A5" s="86"/>
      <c r="B5" s="86"/>
      <c r="C5" s="86"/>
      <c r="D5" s="77" t="s">
        <v>9</v>
      </c>
      <c r="E5" s="77" t="s">
        <v>8</v>
      </c>
      <c r="F5" s="77" t="s">
        <v>10</v>
      </c>
      <c r="G5" s="86"/>
    </row>
    <row r="6" spans="1:7" ht="18" customHeight="1" thickBot="1" x14ac:dyDescent="0.35">
      <c r="A6" s="87" t="s">
        <v>11</v>
      </c>
      <c r="B6" s="87"/>
      <c r="C6" s="87"/>
      <c r="D6" s="87"/>
      <c r="E6" s="87"/>
      <c r="F6" s="87"/>
      <c r="G6" s="87"/>
    </row>
    <row r="7" spans="1:7" ht="15.75" customHeight="1" thickBot="1" x14ac:dyDescent="0.35">
      <c r="A7" s="31">
        <v>596</v>
      </c>
      <c r="B7" s="78" t="s">
        <v>61</v>
      </c>
      <c r="C7" s="82">
        <v>100</v>
      </c>
      <c r="D7" s="33">
        <v>15.64</v>
      </c>
      <c r="E7" s="33">
        <v>12.6</v>
      </c>
      <c r="F7" s="33">
        <v>5.39</v>
      </c>
      <c r="G7" s="33">
        <v>213.18</v>
      </c>
    </row>
    <row r="8" spans="1:7" ht="14.4" customHeight="1" thickBot="1" x14ac:dyDescent="0.35">
      <c r="A8" s="8">
        <v>171</v>
      </c>
      <c r="B8" s="79" t="s">
        <v>62</v>
      </c>
      <c r="C8" s="81">
        <v>185</v>
      </c>
      <c r="D8" s="11">
        <v>6.84</v>
      </c>
      <c r="E8" s="11">
        <v>10.36</v>
      </c>
      <c r="F8" s="11">
        <v>46.86</v>
      </c>
      <c r="G8" s="11">
        <v>289.95999999999998</v>
      </c>
    </row>
    <row r="9" spans="1:7" ht="14.4" customHeight="1" thickBot="1" x14ac:dyDescent="0.35">
      <c r="A9" s="8">
        <v>388</v>
      </c>
      <c r="B9" s="79" t="s">
        <v>63</v>
      </c>
      <c r="C9" s="83">
        <v>180</v>
      </c>
      <c r="D9" s="11">
        <v>0.25</v>
      </c>
      <c r="E9" s="11">
        <v>0.61</v>
      </c>
      <c r="F9" s="11">
        <v>21.66</v>
      </c>
      <c r="G9" s="11">
        <v>102.99</v>
      </c>
    </row>
    <row r="10" spans="1:7" ht="14.4" customHeight="1" thickBot="1" x14ac:dyDescent="0.35">
      <c r="A10" s="8" t="s">
        <v>13</v>
      </c>
      <c r="B10" s="79" t="s">
        <v>47</v>
      </c>
      <c r="C10" s="81">
        <v>50</v>
      </c>
      <c r="D10" s="23">
        <v>0.4</v>
      </c>
      <c r="E10" s="23">
        <v>3.8</v>
      </c>
      <c r="F10" s="23">
        <v>24.6</v>
      </c>
      <c r="G10" s="23">
        <v>117.5</v>
      </c>
    </row>
    <row r="11" spans="1:7" ht="14.4" customHeight="1" thickBot="1" x14ac:dyDescent="0.35">
      <c r="A11" s="8" t="s">
        <v>13</v>
      </c>
      <c r="B11" s="79" t="s">
        <v>48</v>
      </c>
      <c r="C11" s="81">
        <v>30</v>
      </c>
      <c r="D11" s="23">
        <v>0.36</v>
      </c>
      <c r="E11" s="23">
        <v>2.04</v>
      </c>
      <c r="F11" s="23">
        <v>13.92</v>
      </c>
      <c r="G11" s="23">
        <v>64.5</v>
      </c>
    </row>
    <row r="12" spans="1:7" ht="14.4" customHeight="1" thickBot="1" x14ac:dyDescent="0.35">
      <c r="A12" s="8">
        <v>338</v>
      </c>
      <c r="B12" s="79" t="s">
        <v>64</v>
      </c>
      <c r="C12" s="81">
        <v>120</v>
      </c>
      <c r="D12" s="11">
        <v>0.48</v>
      </c>
      <c r="E12" s="11">
        <v>0.48</v>
      </c>
      <c r="F12" s="11">
        <v>11.76</v>
      </c>
      <c r="G12" s="11">
        <v>56.4</v>
      </c>
    </row>
    <row r="13" spans="1:7" x14ac:dyDescent="0.3">
      <c r="A13" s="12"/>
      <c r="B13" s="36" t="s">
        <v>14</v>
      </c>
      <c r="C13" s="34">
        <f>SUM(C7:C12)</f>
        <v>665</v>
      </c>
      <c r="D13" s="15">
        <f>SUM(D7:D12)</f>
        <v>23.97</v>
      </c>
      <c r="E13" s="15">
        <f>SUM(E7:E12)</f>
        <v>29.89</v>
      </c>
      <c r="F13" s="15">
        <f>SUM(F7:F12)</f>
        <v>124.19</v>
      </c>
      <c r="G13" s="16">
        <f>SUM(G7:G12)</f>
        <v>844.53</v>
      </c>
    </row>
    <row r="14" spans="1:7" ht="18.600000000000001" thickBot="1" x14ac:dyDescent="0.4">
      <c r="A14" s="88" t="s">
        <v>15</v>
      </c>
      <c r="B14" s="88"/>
      <c r="C14" s="88"/>
      <c r="D14" s="88"/>
      <c r="E14" s="88"/>
      <c r="F14" s="88"/>
      <c r="G14" s="88"/>
    </row>
    <row r="15" spans="1:7" ht="17.25" customHeight="1" thickBot="1" x14ac:dyDescent="0.35">
      <c r="A15" s="17">
        <v>187</v>
      </c>
      <c r="B15" s="78" t="s">
        <v>97</v>
      </c>
      <c r="C15" s="82">
        <v>100</v>
      </c>
      <c r="D15" s="7">
        <v>13.3</v>
      </c>
      <c r="E15" s="7">
        <v>1.7</v>
      </c>
      <c r="F15" s="7">
        <v>5.0999999999999996</v>
      </c>
      <c r="G15" s="7">
        <v>148</v>
      </c>
    </row>
    <row r="16" spans="1:7" ht="16.5" customHeight="1" thickBot="1" x14ac:dyDescent="0.35">
      <c r="A16" s="40">
        <v>248</v>
      </c>
      <c r="B16" s="79" t="s">
        <v>65</v>
      </c>
      <c r="C16" s="83">
        <v>250</v>
      </c>
      <c r="D16" s="75">
        <v>2.57</v>
      </c>
      <c r="E16" s="75">
        <v>7.81</v>
      </c>
      <c r="F16" s="75">
        <v>27.31</v>
      </c>
      <c r="G16" s="75">
        <v>164.23</v>
      </c>
    </row>
    <row r="17" spans="1:7" ht="16.5" customHeight="1" thickBot="1" x14ac:dyDescent="0.35">
      <c r="A17" s="8">
        <v>598</v>
      </c>
      <c r="B17" s="79" t="s">
        <v>98</v>
      </c>
      <c r="C17" s="83">
        <v>200</v>
      </c>
      <c r="D17" s="11">
        <v>16.27</v>
      </c>
      <c r="E17" s="11">
        <v>14.76</v>
      </c>
      <c r="F17" s="11">
        <v>22.93</v>
      </c>
      <c r="G17" s="11">
        <v>297.73</v>
      </c>
    </row>
    <row r="18" spans="1:7" ht="15.75" customHeight="1" thickBot="1" x14ac:dyDescent="0.35">
      <c r="A18" s="8">
        <v>342</v>
      </c>
      <c r="B18" s="79" t="s">
        <v>59</v>
      </c>
      <c r="C18" s="83">
        <v>180</v>
      </c>
      <c r="D18" s="11">
        <v>0.14000000000000001</v>
      </c>
      <c r="E18" s="11">
        <v>0.14000000000000001</v>
      </c>
      <c r="F18" s="11">
        <v>16.5</v>
      </c>
      <c r="G18" s="11">
        <v>68.790000000000006</v>
      </c>
    </row>
    <row r="19" spans="1:7" ht="15" customHeight="1" thickBot="1" x14ac:dyDescent="0.35">
      <c r="A19" s="8" t="s">
        <v>13</v>
      </c>
      <c r="B19" s="79" t="s">
        <v>47</v>
      </c>
      <c r="C19" s="81">
        <v>60</v>
      </c>
      <c r="D19" s="11">
        <v>0.48</v>
      </c>
      <c r="E19" s="11">
        <v>4.5599999999999996</v>
      </c>
      <c r="F19" s="11">
        <v>29.52</v>
      </c>
      <c r="G19" s="11">
        <v>141</v>
      </c>
    </row>
    <row r="20" spans="1:7" ht="15" customHeight="1" thickBot="1" x14ac:dyDescent="0.35">
      <c r="A20" s="8" t="s">
        <v>13</v>
      </c>
      <c r="B20" s="79" t="s">
        <v>48</v>
      </c>
      <c r="C20" s="81">
        <v>35</v>
      </c>
      <c r="D20" s="23">
        <v>0.42</v>
      </c>
      <c r="E20" s="23">
        <v>2.38</v>
      </c>
      <c r="F20" s="23">
        <v>16.239999999999998</v>
      </c>
      <c r="G20" s="23">
        <v>75.25</v>
      </c>
    </row>
    <row r="21" spans="1:7" ht="14.4" customHeight="1" thickBot="1" x14ac:dyDescent="0.35">
      <c r="A21" s="8"/>
      <c r="B21" s="9"/>
      <c r="C21" s="10"/>
      <c r="D21" s="11"/>
      <c r="E21" s="11"/>
      <c r="F21" s="11"/>
      <c r="G21" s="11"/>
    </row>
    <row r="22" spans="1:7" ht="18" customHeight="1" x14ac:dyDescent="0.3">
      <c r="A22" s="25"/>
      <c r="B22" s="37" t="s">
        <v>16</v>
      </c>
      <c r="C22" s="34">
        <f>SUM(C15:C21)</f>
        <v>825</v>
      </c>
      <c r="D22" s="38">
        <f>SUM(D15:D20)</f>
        <v>33.18</v>
      </c>
      <c r="E22" s="38">
        <f>SUM(E15:E20)</f>
        <v>31.349999999999998</v>
      </c>
      <c r="F22" s="38">
        <f>SUM(F15:F20)</f>
        <v>117.6</v>
      </c>
      <c r="G22" s="38">
        <f>SUM(G15:G20)</f>
        <v>895</v>
      </c>
    </row>
    <row r="23" spans="1:7" ht="18" x14ac:dyDescent="0.35">
      <c r="A23" s="27"/>
      <c r="B23" s="28" t="s">
        <v>17</v>
      </c>
      <c r="C23" s="29">
        <f>SUM(C13+C22)</f>
        <v>1490</v>
      </c>
      <c r="D23" s="15">
        <f>D13+D22</f>
        <v>57.15</v>
      </c>
      <c r="E23" s="15">
        <f>E13+E22</f>
        <v>61.239999999999995</v>
      </c>
      <c r="F23" s="15">
        <f>F13+F22</f>
        <v>241.79</v>
      </c>
      <c r="G23" s="15">
        <f>SUM(G13+ G22 )</f>
        <v>1739.53</v>
      </c>
    </row>
  </sheetData>
  <mergeCells count="9">
    <mergeCell ref="G4:G5"/>
    <mergeCell ref="A6:G6"/>
    <mergeCell ref="A14:G14"/>
    <mergeCell ref="A1:B1"/>
    <mergeCell ref="A4:A5"/>
    <mergeCell ref="B4:B5"/>
    <mergeCell ref="C4:C5"/>
    <mergeCell ref="D4:F4"/>
    <mergeCell ref="C1:F1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="130" zoomScaleNormal="130" workbookViewId="0">
      <selection activeCell="C1" sqref="C1:F1"/>
    </sheetView>
  </sheetViews>
  <sheetFormatPr defaultColWidth="8.44140625" defaultRowHeight="14.4" x14ac:dyDescent="0.3"/>
  <cols>
    <col min="1" max="1" width="8.6640625" customWidth="1"/>
    <col min="2" max="2" width="46.109375" customWidth="1"/>
    <col min="3" max="3" width="14.88671875" customWidth="1"/>
    <col min="4" max="4" width="12.88671875" customWidth="1"/>
    <col min="5" max="5" width="12.6640625" customWidth="1"/>
    <col min="6" max="6" width="16" customWidth="1"/>
    <col min="7" max="7" width="17.6640625" customWidth="1"/>
  </cols>
  <sheetData>
    <row r="1" spans="1:7" ht="18" x14ac:dyDescent="0.35">
      <c r="A1" s="89" t="s">
        <v>22</v>
      </c>
      <c r="B1" s="89"/>
      <c r="C1" s="91" t="s">
        <v>106</v>
      </c>
      <c r="D1" s="91"/>
      <c r="E1" s="91"/>
      <c r="F1" s="91"/>
    </row>
    <row r="2" spans="1:7" ht="18" x14ac:dyDescent="0.35">
      <c r="A2" s="1" t="s">
        <v>1</v>
      </c>
      <c r="B2" s="1"/>
    </row>
    <row r="3" spans="1:7" ht="21" x14ac:dyDescent="0.3">
      <c r="C3" s="39" t="s">
        <v>23</v>
      </c>
      <c r="G3" s="39"/>
    </row>
    <row r="4" spans="1:7" ht="24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7" ht="23.25" customHeight="1" x14ac:dyDescent="0.3">
      <c r="A5" s="86"/>
      <c r="B5" s="86"/>
      <c r="C5" s="86"/>
      <c r="D5" s="77" t="s">
        <v>9</v>
      </c>
      <c r="E5" s="77" t="s">
        <v>8</v>
      </c>
      <c r="F5" s="77" t="s">
        <v>10</v>
      </c>
      <c r="G5" s="86"/>
    </row>
    <row r="6" spans="1:7" ht="18" customHeight="1" thickBot="1" x14ac:dyDescent="0.35">
      <c r="A6" s="87" t="s">
        <v>11</v>
      </c>
      <c r="B6" s="87"/>
      <c r="C6" s="87"/>
      <c r="D6" s="87"/>
      <c r="E6" s="87"/>
      <c r="F6" s="87"/>
      <c r="G6" s="87"/>
    </row>
    <row r="7" spans="1:7" ht="16.5" customHeight="1" thickBot="1" x14ac:dyDescent="0.35">
      <c r="A7" s="31">
        <v>174</v>
      </c>
      <c r="B7" s="78" t="s">
        <v>66</v>
      </c>
      <c r="C7" s="82">
        <v>260</v>
      </c>
      <c r="D7" s="33">
        <v>11.93</v>
      </c>
      <c r="E7" s="33">
        <v>7.53</v>
      </c>
      <c r="F7" s="33">
        <v>54.27</v>
      </c>
      <c r="G7" s="33">
        <v>355.38</v>
      </c>
    </row>
    <row r="8" spans="1:7" ht="16.5" customHeight="1" thickBot="1" x14ac:dyDescent="0.35">
      <c r="A8" s="8">
        <v>15</v>
      </c>
      <c r="B8" s="79" t="s">
        <v>45</v>
      </c>
      <c r="C8" s="81">
        <v>25</v>
      </c>
      <c r="D8" s="11">
        <v>7.38</v>
      </c>
      <c r="E8" s="11">
        <v>5.8</v>
      </c>
      <c r="F8" s="11">
        <v>0</v>
      </c>
      <c r="G8" s="11">
        <v>91</v>
      </c>
    </row>
    <row r="9" spans="1:7" ht="16.5" customHeight="1" thickBot="1" x14ac:dyDescent="0.35">
      <c r="A9" s="8">
        <v>377</v>
      </c>
      <c r="B9" s="21" t="s">
        <v>101</v>
      </c>
      <c r="C9" s="83">
        <v>186</v>
      </c>
      <c r="D9" s="11">
        <v>0.03</v>
      </c>
      <c r="E9" s="11">
        <v>0.13</v>
      </c>
      <c r="F9" s="11">
        <v>10.18</v>
      </c>
      <c r="G9" s="11">
        <v>42.5</v>
      </c>
    </row>
    <row r="10" spans="1:7" ht="16.5" customHeight="1" thickBot="1" x14ac:dyDescent="0.35">
      <c r="A10" s="8" t="s">
        <v>13</v>
      </c>
      <c r="B10" s="79" t="s">
        <v>47</v>
      </c>
      <c r="C10" s="81">
        <v>50</v>
      </c>
      <c r="D10" s="23">
        <v>0.4</v>
      </c>
      <c r="E10" s="23">
        <v>3.8</v>
      </c>
      <c r="F10" s="23">
        <v>24.6</v>
      </c>
      <c r="G10" s="23">
        <v>117.5</v>
      </c>
    </row>
    <row r="11" spans="1:7" ht="16.5" customHeight="1" thickBot="1" x14ac:dyDescent="0.35">
      <c r="A11" s="8" t="s">
        <v>13</v>
      </c>
      <c r="B11" s="79" t="s">
        <v>48</v>
      </c>
      <c r="C11" s="81">
        <v>30</v>
      </c>
      <c r="D11" s="23">
        <v>0.36</v>
      </c>
      <c r="E11" s="23">
        <v>2.04</v>
      </c>
      <c r="F11" s="23">
        <v>13.92</v>
      </c>
      <c r="G11" s="23">
        <v>64.5</v>
      </c>
    </row>
    <row r="12" spans="1:7" ht="16.5" customHeight="1" thickBot="1" x14ac:dyDescent="0.35">
      <c r="A12" s="8">
        <v>338</v>
      </c>
      <c r="B12" s="79" t="s">
        <v>64</v>
      </c>
      <c r="C12" s="81">
        <v>120</v>
      </c>
      <c r="D12" s="11">
        <v>0.48</v>
      </c>
      <c r="E12" s="11">
        <v>0.48</v>
      </c>
      <c r="F12" s="11">
        <v>11.76</v>
      </c>
      <c r="G12" s="11">
        <v>56.4</v>
      </c>
    </row>
    <row r="13" spans="1:7" ht="19.5" customHeight="1" x14ac:dyDescent="0.3">
      <c r="A13" s="12"/>
      <c r="B13" s="36" t="s">
        <v>14</v>
      </c>
      <c r="C13" s="34">
        <f>SUM(C7:C12)</f>
        <v>671</v>
      </c>
      <c r="D13" s="15">
        <f>SUM(D7:D12)</f>
        <v>20.58</v>
      </c>
      <c r="E13" s="15">
        <f>SUM(E7:E12)</f>
        <v>19.78</v>
      </c>
      <c r="F13" s="15">
        <f>SUM(F7:F12)</f>
        <v>114.73000000000002</v>
      </c>
      <c r="G13" s="16">
        <f>SUM(G7:G12)</f>
        <v>727.28</v>
      </c>
    </row>
    <row r="14" spans="1:7" ht="18.75" customHeight="1" thickBot="1" x14ac:dyDescent="0.4">
      <c r="A14" s="88" t="s">
        <v>15</v>
      </c>
      <c r="B14" s="88"/>
      <c r="C14" s="88"/>
      <c r="D14" s="88"/>
      <c r="E14" s="88"/>
      <c r="F14" s="88"/>
      <c r="G14" s="88"/>
    </row>
    <row r="15" spans="1:7" ht="17.25" customHeight="1" thickBot="1" x14ac:dyDescent="0.35">
      <c r="A15" s="31">
        <v>187</v>
      </c>
      <c r="B15" s="78" t="s">
        <v>87</v>
      </c>
      <c r="C15" s="82">
        <v>100</v>
      </c>
      <c r="D15" s="33">
        <v>8.9</v>
      </c>
      <c r="E15" s="33">
        <v>1.9</v>
      </c>
      <c r="F15" s="33">
        <v>7.7</v>
      </c>
      <c r="G15" s="33">
        <v>119</v>
      </c>
    </row>
    <row r="16" spans="1:7" ht="15.75" customHeight="1" thickBot="1" x14ac:dyDescent="0.35">
      <c r="A16" s="8">
        <v>101</v>
      </c>
      <c r="B16" s="79" t="s">
        <v>67</v>
      </c>
      <c r="C16" s="83">
        <v>250</v>
      </c>
      <c r="D16" s="11">
        <v>2.98</v>
      </c>
      <c r="E16" s="11">
        <v>2.42</v>
      </c>
      <c r="F16" s="11">
        <v>16.62</v>
      </c>
      <c r="G16" s="11">
        <v>103.19</v>
      </c>
    </row>
    <row r="17" spans="1:7" ht="18" customHeight="1" thickBot="1" x14ac:dyDescent="0.35">
      <c r="A17" s="8">
        <v>600</v>
      </c>
      <c r="B17" s="79" t="s">
        <v>68</v>
      </c>
      <c r="C17" s="83">
        <v>100</v>
      </c>
      <c r="D17" s="11">
        <v>19.77</v>
      </c>
      <c r="E17" s="11">
        <v>18.64</v>
      </c>
      <c r="F17" s="11">
        <v>4.87</v>
      </c>
      <c r="G17" s="11">
        <v>271.95</v>
      </c>
    </row>
    <row r="18" spans="1:7" ht="17.25" customHeight="1" thickBot="1" x14ac:dyDescent="0.35">
      <c r="A18" s="8">
        <v>309</v>
      </c>
      <c r="B18" s="79" t="s">
        <v>69</v>
      </c>
      <c r="C18" s="83">
        <v>180</v>
      </c>
      <c r="D18" s="23">
        <v>5.67</v>
      </c>
      <c r="E18" s="23">
        <v>6.69</v>
      </c>
      <c r="F18" s="23">
        <v>47.99</v>
      </c>
      <c r="G18" s="23">
        <v>260.56</v>
      </c>
    </row>
    <row r="19" spans="1:7" ht="16.5" customHeight="1" thickBot="1" x14ac:dyDescent="0.35">
      <c r="A19" s="8">
        <v>389</v>
      </c>
      <c r="B19" s="79" t="s">
        <v>70</v>
      </c>
      <c r="C19" s="83">
        <v>180</v>
      </c>
      <c r="D19" s="11">
        <v>0</v>
      </c>
      <c r="E19" s="11">
        <v>0.9</v>
      </c>
      <c r="F19" s="11">
        <v>21.06</v>
      </c>
      <c r="G19" s="11">
        <v>84.6</v>
      </c>
    </row>
    <row r="20" spans="1:7" ht="16.5" customHeight="1" thickBot="1" x14ac:dyDescent="0.35">
      <c r="A20" s="8" t="s">
        <v>13</v>
      </c>
      <c r="B20" s="79" t="s">
        <v>47</v>
      </c>
      <c r="C20" s="81">
        <v>60</v>
      </c>
      <c r="D20" s="11">
        <v>0.48</v>
      </c>
      <c r="E20" s="11">
        <v>4.5599999999999996</v>
      </c>
      <c r="F20" s="11">
        <v>29.52</v>
      </c>
      <c r="G20" s="11">
        <v>141</v>
      </c>
    </row>
    <row r="21" spans="1:7" ht="18.75" customHeight="1" thickBot="1" x14ac:dyDescent="0.35">
      <c r="A21" s="8" t="s">
        <v>13</v>
      </c>
      <c r="B21" s="79" t="s">
        <v>60</v>
      </c>
      <c r="C21" s="81">
        <v>35</v>
      </c>
      <c r="D21" s="23">
        <v>0.42</v>
      </c>
      <c r="E21" s="23">
        <v>2.38</v>
      </c>
      <c r="F21" s="23">
        <v>16.239999999999998</v>
      </c>
      <c r="G21" s="23">
        <v>75.25</v>
      </c>
    </row>
    <row r="22" spans="1:7" ht="19.5" customHeight="1" x14ac:dyDescent="0.3">
      <c r="A22" s="12" t="s">
        <v>24</v>
      </c>
      <c r="B22" s="36" t="s">
        <v>16</v>
      </c>
      <c r="C22" s="3">
        <f>SUM(C15:C21)</f>
        <v>905</v>
      </c>
      <c r="D22" s="15">
        <f>SUM(D15:D21)</f>
        <v>38.22</v>
      </c>
      <c r="E22" s="15">
        <f>SUM(E15:E21)</f>
        <v>37.49</v>
      </c>
      <c r="F22" s="15">
        <f>SUM(F15:F21)</f>
        <v>144</v>
      </c>
      <c r="G22" s="15">
        <f>SUM(G15:G21)</f>
        <v>1055.5500000000002</v>
      </c>
    </row>
    <row r="23" spans="1:7" ht="20.25" customHeight="1" x14ac:dyDescent="0.35">
      <c r="A23" s="27"/>
      <c r="B23" s="28" t="s">
        <v>17</v>
      </c>
      <c r="C23" s="29">
        <f>SUM(C13+C22)</f>
        <v>1576</v>
      </c>
      <c r="D23" s="15">
        <f>D13+D22</f>
        <v>58.8</v>
      </c>
      <c r="E23" s="15">
        <f>E13+E22</f>
        <v>57.27</v>
      </c>
      <c r="F23" s="15">
        <f>F13+F22</f>
        <v>258.73</v>
      </c>
      <c r="G23" s="15">
        <f>SUM(G13+G22)</f>
        <v>1782.8300000000002</v>
      </c>
    </row>
  </sheetData>
  <mergeCells count="9">
    <mergeCell ref="G4:G5"/>
    <mergeCell ref="A6:G6"/>
    <mergeCell ref="A14:G14"/>
    <mergeCell ref="A1:B1"/>
    <mergeCell ref="A4:A5"/>
    <mergeCell ref="B4:B5"/>
    <mergeCell ref="C4:C5"/>
    <mergeCell ref="D4:F4"/>
    <mergeCell ref="C1:F1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topLeftCell="A4" zoomScale="130" zoomScaleNormal="130" workbookViewId="0">
      <selection activeCell="G21" sqref="G21"/>
    </sheetView>
  </sheetViews>
  <sheetFormatPr defaultColWidth="8.44140625" defaultRowHeight="14.4" x14ac:dyDescent="0.3"/>
  <cols>
    <col min="1" max="1" width="6.5546875" customWidth="1"/>
    <col min="2" max="2" width="47.33203125" customWidth="1"/>
    <col min="3" max="3" width="15.88671875" customWidth="1"/>
    <col min="4" max="4" width="12.6640625" customWidth="1"/>
    <col min="5" max="5" width="13.33203125" customWidth="1"/>
    <col min="6" max="6" width="13.88671875" customWidth="1"/>
    <col min="7" max="7" width="18.5546875" customWidth="1"/>
  </cols>
  <sheetData>
    <row r="1" spans="1:7" ht="18" x14ac:dyDescent="0.35">
      <c r="A1" s="89" t="s">
        <v>25</v>
      </c>
      <c r="B1" s="89"/>
      <c r="C1" s="91" t="s">
        <v>106</v>
      </c>
      <c r="D1" s="91"/>
      <c r="E1" s="91"/>
      <c r="F1" s="91"/>
    </row>
    <row r="2" spans="1:7" ht="18" x14ac:dyDescent="0.35">
      <c r="A2" s="1" t="s">
        <v>1</v>
      </c>
      <c r="B2" s="1"/>
    </row>
    <row r="3" spans="1:7" ht="21" x14ac:dyDescent="0.3">
      <c r="C3" s="30" t="s">
        <v>26</v>
      </c>
      <c r="G3" s="30"/>
    </row>
    <row r="4" spans="1:7" ht="24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7" ht="23.25" customHeight="1" x14ac:dyDescent="0.3">
      <c r="A5" s="86"/>
      <c r="B5" s="86"/>
      <c r="C5" s="86"/>
      <c r="D5" s="77" t="s">
        <v>9</v>
      </c>
      <c r="E5" s="77" t="s">
        <v>8</v>
      </c>
      <c r="F5" s="77" t="s">
        <v>10</v>
      </c>
      <c r="G5" s="86"/>
    </row>
    <row r="6" spans="1:7" ht="19.5" customHeight="1" thickBot="1" x14ac:dyDescent="0.35">
      <c r="A6" s="87" t="s">
        <v>11</v>
      </c>
      <c r="B6" s="87"/>
      <c r="C6" s="87"/>
      <c r="D6" s="87"/>
      <c r="E6" s="87"/>
      <c r="F6" s="87"/>
      <c r="G6" s="87"/>
    </row>
    <row r="7" spans="1:7" ht="27.75" customHeight="1" thickBot="1" x14ac:dyDescent="0.35">
      <c r="A7" s="4" t="s">
        <v>71</v>
      </c>
      <c r="B7" s="78" t="s">
        <v>54</v>
      </c>
      <c r="C7" s="80">
        <v>100</v>
      </c>
      <c r="D7" s="7">
        <v>0.1</v>
      </c>
      <c r="E7" s="7">
        <v>0.8</v>
      </c>
      <c r="F7" s="7">
        <v>2.5</v>
      </c>
      <c r="G7" s="7">
        <v>14</v>
      </c>
    </row>
    <row r="8" spans="1:7" ht="18.75" customHeight="1" thickBot="1" x14ac:dyDescent="0.35">
      <c r="A8" s="8">
        <v>580</v>
      </c>
      <c r="B8" s="79" t="s">
        <v>51</v>
      </c>
      <c r="C8" s="83">
        <v>100</v>
      </c>
      <c r="D8" s="23">
        <v>10.89</v>
      </c>
      <c r="E8" s="23">
        <v>9.6300000000000008</v>
      </c>
      <c r="F8" s="23">
        <v>3.52</v>
      </c>
      <c r="G8" s="23">
        <v>150.71</v>
      </c>
    </row>
    <row r="9" spans="1:7" ht="18" customHeight="1" thickBot="1" x14ac:dyDescent="0.35">
      <c r="A9" s="8">
        <v>131</v>
      </c>
      <c r="B9" s="79" t="s">
        <v>72</v>
      </c>
      <c r="C9" s="83">
        <v>185</v>
      </c>
      <c r="D9" s="11">
        <v>4.67</v>
      </c>
      <c r="E9" s="11">
        <v>4.9800000000000004</v>
      </c>
      <c r="F9" s="11">
        <v>30.87</v>
      </c>
      <c r="G9" s="11">
        <v>185.45</v>
      </c>
    </row>
    <row r="10" spans="1:7" ht="17.25" customHeight="1" thickBot="1" x14ac:dyDescent="0.35">
      <c r="A10" s="20">
        <v>377</v>
      </c>
      <c r="B10" s="21" t="s">
        <v>101</v>
      </c>
      <c r="C10" s="83">
        <v>186</v>
      </c>
      <c r="D10" s="11">
        <v>0.03</v>
      </c>
      <c r="E10" s="11">
        <v>0.13</v>
      </c>
      <c r="F10" s="11">
        <v>10.18</v>
      </c>
      <c r="G10" s="11">
        <v>42.5</v>
      </c>
    </row>
    <row r="11" spans="1:7" ht="18.75" customHeight="1" thickBot="1" x14ac:dyDescent="0.35">
      <c r="A11" s="8" t="s">
        <v>13</v>
      </c>
      <c r="B11" s="79" t="s">
        <v>53</v>
      </c>
      <c r="C11" s="81">
        <v>50</v>
      </c>
      <c r="D11" s="23">
        <v>0.4</v>
      </c>
      <c r="E11" s="23">
        <v>3.8</v>
      </c>
      <c r="F11" s="23">
        <v>24.6</v>
      </c>
      <c r="G11" s="23">
        <v>117.5</v>
      </c>
    </row>
    <row r="12" spans="1:7" ht="18.75" customHeight="1" thickBot="1" x14ac:dyDescent="0.35">
      <c r="A12" s="8" t="s">
        <v>13</v>
      </c>
      <c r="B12" s="79" t="s">
        <v>48</v>
      </c>
      <c r="C12" s="81">
        <v>30</v>
      </c>
      <c r="D12" s="23">
        <v>0.36</v>
      </c>
      <c r="E12" s="23">
        <v>2.04</v>
      </c>
      <c r="F12" s="23">
        <v>13.92</v>
      </c>
      <c r="G12" s="23">
        <v>64.5</v>
      </c>
    </row>
    <row r="13" spans="1:7" ht="18" customHeight="1" thickBot="1" x14ac:dyDescent="0.35">
      <c r="A13" s="8"/>
      <c r="B13" s="9"/>
      <c r="C13" s="10"/>
      <c r="D13" s="11"/>
      <c r="E13" s="11"/>
      <c r="F13" s="11"/>
      <c r="G13" s="11"/>
    </row>
    <row r="14" spans="1:7" ht="18" customHeight="1" x14ac:dyDescent="0.3">
      <c r="A14" s="41"/>
      <c r="B14" s="42" t="s">
        <v>14</v>
      </c>
      <c r="C14" s="43">
        <f>SUM(C7:C13)</f>
        <v>651</v>
      </c>
      <c r="D14" s="44">
        <f>SUM(D7:D13)</f>
        <v>16.45</v>
      </c>
      <c r="E14" s="44">
        <f>SUM(E7:E13)</f>
        <v>21.380000000000003</v>
      </c>
      <c r="F14" s="44">
        <f>SUM(F7:F13)</f>
        <v>85.59</v>
      </c>
      <c r="G14" s="44">
        <f>SUM(G7:G13)</f>
        <v>574.66</v>
      </c>
    </row>
    <row r="15" spans="1:7" ht="20.25" customHeight="1" x14ac:dyDescent="0.35">
      <c r="A15" s="93" t="s">
        <v>15</v>
      </c>
      <c r="B15" s="93"/>
      <c r="C15" s="93"/>
      <c r="D15" s="93"/>
      <c r="E15" s="93"/>
      <c r="F15" s="93"/>
      <c r="G15" s="93"/>
    </row>
    <row r="16" spans="1:7" ht="15" thickBot="1" x14ac:dyDescent="0.35">
      <c r="A16" s="4"/>
      <c r="B16" s="5"/>
      <c r="C16" s="6"/>
      <c r="D16" s="7"/>
      <c r="E16" s="7"/>
      <c r="F16" s="7"/>
      <c r="G16" s="7"/>
    </row>
    <row r="17" spans="1:7" ht="19.5" customHeight="1" thickBot="1" x14ac:dyDescent="0.35">
      <c r="A17" s="8">
        <v>103</v>
      </c>
      <c r="B17" s="78" t="s">
        <v>73</v>
      </c>
      <c r="C17" s="82">
        <v>250</v>
      </c>
      <c r="D17" s="11">
        <v>2.92</v>
      </c>
      <c r="E17" s="11">
        <v>2.83</v>
      </c>
      <c r="F17" s="11">
        <v>21.25</v>
      </c>
      <c r="G17" s="11">
        <v>121.49</v>
      </c>
    </row>
    <row r="18" spans="1:7" ht="17.25" customHeight="1" thickBot="1" x14ac:dyDescent="0.35">
      <c r="A18" s="73">
        <v>500</v>
      </c>
      <c r="B18" s="79" t="s">
        <v>74</v>
      </c>
      <c r="C18" s="83">
        <v>200</v>
      </c>
      <c r="D18" s="74">
        <v>17.399999999999999</v>
      </c>
      <c r="E18" s="74">
        <v>17.91</v>
      </c>
      <c r="F18" s="74">
        <v>12.24</v>
      </c>
      <c r="G18" s="74">
        <v>278.79000000000002</v>
      </c>
    </row>
    <row r="19" spans="1:7" ht="19.5" customHeight="1" thickBot="1" x14ac:dyDescent="0.35">
      <c r="A19" s="20">
        <v>349</v>
      </c>
      <c r="B19" s="79" t="s">
        <v>75</v>
      </c>
      <c r="C19" s="83">
        <v>180</v>
      </c>
      <c r="D19" s="23">
        <v>0</v>
      </c>
      <c r="E19" s="23">
        <v>0.68</v>
      </c>
      <c r="F19" s="23">
        <v>23.18</v>
      </c>
      <c r="G19" s="23">
        <v>95.07</v>
      </c>
    </row>
    <row r="20" spans="1:7" ht="19.5" customHeight="1" thickBot="1" x14ac:dyDescent="0.35">
      <c r="A20" s="8" t="s">
        <v>13</v>
      </c>
      <c r="B20" s="79" t="s">
        <v>47</v>
      </c>
      <c r="C20" s="81">
        <v>60</v>
      </c>
      <c r="D20" s="11">
        <v>0.48</v>
      </c>
      <c r="E20" s="11">
        <v>4.5599999999999996</v>
      </c>
      <c r="F20" s="11">
        <v>29.52</v>
      </c>
      <c r="G20" s="11">
        <v>141</v>
      </c>
    </row>
    <row r="21" spans="1:7" ht="17.25" customHeight="1" thickBot="1" x14ac:dyDescent="0.35">
      <c r="A21" s="8" t="s">
        <v>13</v>
      </c>
      <c r="B21" s="79" t="s">
        <v>48</v>
      </c>
      <c r="C21" s="81">
        <v>35</v>
      </c>
      <c r="D21" s="23">
        <v>0.42</v>
      </c>
      <c r="E21" s="23">
        <v>2.38</v>
      </c>
      <c r="F21" s="23">
        <v>16.239999999999998</v>
      </c>
      <c r="G21" s="23">
        <v>75.25</v>
      </c>
    </row>
    <row r="22" spans="1:7" ht="17.25" customHeight="1" thickBot="1" x14ac:dyDescent="0.35">
      <c r="A22" s="8">
        <v>338</v>
      </c>
      <c r="B22" s="79" t="s">
        <v>49</v>
      </c>
      <c r="C22" s="81">
        <v>120</v>
      </c>
      <c r="D22" s="11">
        <v>0.48</v>
      </c>
      <c r="E22" s="11">
        <v>0.48</v>
      </c>
      <c r="F22" s="11">
        <v>11.76</v>
      </c>
      <c r="G22" s="11">
        <v>56.4</v>
      </c>
    </row>
    <row r="23" spans="1:7" ht="17.25" customHeight="1" thickBot="1" x14ac:dyDescent="0.35">
      <c r="A23" s="31"/>
      <c r="B23" s="18"/>
      <c r="C23" s="32"/>
      <c r="D23" s="33"/>
      <c r="E23" s="33"/>
      <c r="F23" s="33"/>
      <c r="G23" s="33"/>
    </row>
    <row r="24" spans="1:7" ht="18.75" customHeight="1" x14ac:dyDescent="0.3">
      <c r="A24" s="12"/>
      <c r="B24" s="13" t="s">
        <v>16</v>
      </c>
      <c r="C24" s="26">
        <f>SUM(C16:C23)</f>
        <v>845</v>
      </c>
      <c r="D24" s="15">
        <f>SUM(D16:D23)</f>
        <v>21.700000000000003</v>
      </c>
      <c r="E24" s="15">
        <f>SUM(E16:E23)</f>
        <v>28.84</v>
      </c>
      <c r="F24" s="15">
        <f>SUM(F16:F23)</f>
        <v>114.19</v>
      </c>
      <c r="G24" s="15">
        <f>SUM(G16:G23)</f>
        <v>768</v>
      </c>
    </row>
    <row r="25" spans="1:7" ht="18" x14ac:dyDescent="0.35">
      <c r="A25" s="27"/>
      <c r="B25" s="28" t="s">
        <v>17</v>
      </c>
      <c r="C25" s="29">
        <f>SUM(C14+C24)</f>
        <v>1496</v>
      </c>
      <c r="D25" s="15">
        <f>D14+D24</f>
        <v>38.150000000000006</v>
      </c>
      <c r="E25" s="15">
        <f>E14+E24</f>
        <v>50.22</v>
      </c>
      <c r="F25" s="15">
        <f>F14+F24</f>
        <v>199.78</v>
      </c>
      <c r="G25" s="15">
        <f>SUM(G14+G24)</f>
        <v>1342.6599999999999</v>
      </c>
    </row>
  </sheetData>
  <mergeCells count="9">
    <mergeCell ref="G4:G5"/>
    <mergeCell ref="A6:G6"/>
    <mergeCell ref="A15:G15"/>
    <mergeCell ref="A1:B1"/>
    <mergeCell ref="A4:A5"/>
    <mergeCell ref="B4:B5"/>
    <mergeCell ref="C4:C5"/>
    <mergeCell ref="D4:F4"/>
    <mergeCell ref="C1:F1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="130" zoomScaleNormal="130" workbookViewId="0">
      <selection activeCell="C1" sqref="C1:F1"/>
    </sheetView>
  </sheetViews>
  <sheetFormatPr defaultColWidth="8.44140625" defaultRowHeight="14.4" x14ac:dyDescent="0.3"/>
  <cols>
    <col min="1" max="1" width="8.33203125" customWidth="1"/>
    <col min="2" max="2" width="46.5546875" customWidth="1"/>
    <col min="3" max="3" width="14.5546875" customWidth="1"/>
    <col min="4" max="4" width="12" customWidth="1"/>
    <col min="5" max="5" width="13.44140625" customWidth="1"/>
    <col min="6" max="6" width="14.5546875" customWidth="1"/>
    <col min="7" max="7" width="16.5546875" customWidth="1"/>
  </cols>
  <sheetData>
    <row r="1" spans="1:7" ht="18" x14ac:dyDescent="0.35">
      <c r="A1" s="89" t="s">
        <v>0</v>
      </c>
      <c r="B1" s="89"/>
      <c r="C1" s="91" t="s">
        <v>106</v>
      </c>
      <c r="D1" s="91"/>
      <c r="E1" s="91"/>
      <c r="F1" s="91"/>
    </row>
    <row r="2" spans="1:7" ht="18" x14ac:dyDescent="0.35">
      <c r="A2" s="1" t="s">
        <v>27</v>
      </c>
      <c r="B2" s="1"/>
    </row>
    <row r="3" spans="1:7" ht="21" x14ac:dyDescent="0.3">
      <c r="C3" s="30" t="s">
        <v>28</v>
      </c>
      <c r="G3" s="30"/>
    </row>
    <row r="4" spans="1:7" ht="24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7" ht="23.25" customHeight="1" x14ac:dyDescent="0.3">
      <c r="A5" s="86"/>
      <c r="B5" s="86"/>
      <c r="C5" s="86"/>
      <c r="D5" s="77" t="s">
        <v>9</v>
      </c>
      <c r="E5" s="77" t="s">
        <v>8</v>
      </c>
      <c r="F5" s="77" t="s">
        <v>10</v>
      </c>
      <c r="G5" s="86"/>
    </row>
    <row r="6" spans="1:7" ht="18" customHeight="1" thickBot="1" x14ac:dyDescent="0.35">
      <c r="A6" s="87" t="s">
        <v>11</v>
      </c>
      <c r="B6" s="87"/>
      <c r="C6" s="87"/>
      <c r="D6" s="87"/>
      <c r="E6" s="87"/>
      <c r="F6" s="87"/>
      <c r="G6" s="87"/>
    </row>
    <row r="7" spans="1:7" ht="16.5" customHeight="1" thickBot="1" x14ac:dyDescent="0.35">
      <c r="A7" s="31">
        <v>181</v>
      </c>
      <c r="B7" s="78" t="s">
        <v>76</v>
      </c>
      <c r="C7" s="82">
        <v>260</v>
      </c>
      <c r="D7" s="33">
        <v>11.77</v>
      </c>
      <c r="E7" s="33">
        <v>7.7</v>
      </c>
      <c r="F7" s="33">
        <v>41.1</v>
      </c>
      <c r="G7" s="33">
        <v>302.10000000000002</v>
      </c>
    </row>
    <row r="8" spans="1:7" ht="16.5" customHeight="1" thickBot="1" x14ac:dyDescent="0.35">
      <c r="A8" s="72">
        <v>3</v>
      </c>
      <c r="B8" s="79" t="s">
        <v>77</v>
      </c>
      <c r="C8" s="83">
        <v>50</v>
      </c>
      <c r="D8" s="71">
        <v>8.8000000000000007</v>
      </c>
      <c r="E8" s="71">
        <v>5.79</v>
      </c>
      <c r="F8" s="71">
        <v>14.8</v>
      </c>
      <c r="G8" s="71">
        <v>162.5</v>
      </c>
    </row>
    <row r="9" spans="1:7" ht="16.5" customHeight="1" thickBot="1" x14ac:dyDescent="0.35">
      <c r="A9" s="8">
        <v>377</v>
      </c>
      <c r="B9" s="21" t="s">
        <v>101</v>
      </c>
      <c r="C9" s="83">
        <v>186</v>
      </c>
      <c r="D9" s="11">
        <v>0.03</v>
      </c>
      <c r="E9" s="11">
        <v>0.13</v>
      </c>
      <c r="F9" s="11">
        <v>10.18</v>
      </c>
      <c r="G9" s="11">
        <v>42.5</v>
      </c>
    </row>
    <row r="10" spans="1:7" ht="16.5" customHeight="1" thickBot="1" x14ac:dyDescent="0.35">
      <c r="A10" s="8" t="s">
        <v>13</v>
      </c>
      <c r="B10" s="79" t="s">
        <v>53</v>
      </c>
      <c r="C10" s="81">
        <v>30</v>
      </c>
      <c r="D10" s="23">
        <v>0.24</v>
      </c>
      <c r="E10" s="23">
        <v>2.2799999999999998</v>
      </c>
      <c r="F10" s="23">
        <v>14.76</v>
      </c>
      <c r="G10" s="23">
        <v>70.5</v>
      </c>
    </row>
    <row r="11" spans="1:7" ht="16.5" customHeight="1" thickBot="1" x14ac:dyDescent="0.35">
      <c r="A11" s="8" t="s">
        <v>13</v>
      </c>
      <c r="B11" s="79" t="s">
        <v>48</v>
      </c>
      <c r="C11" s="81">
        <v>35</v>
      </c>
      <c r="D11" s="23">
        <v>0.42</v>
      </c>
      <c r="E11" s="23">
        <v>2.38</v>
      </c>
      <c r="F11" s="23">
        <v>16.239999999999998</v>
      </c>
      <c r="G11" s="23">
        <v>75.25</v>
      </c>
    </row>
    <row r="12" spans="1:7" ht="15" customHeight="1" thickBot="1" x14ac:dyDescent="0.35">
      <c r="A12" s="8">
        <v>338</v>
      </c>
      <c r="B12" s="79" t="s">
        <v>49</v>
      </c>
      <c r="C12" s="81">
        <v>120</v>
      </c>
      <c r="D12" s="11">
        <v>0.48</v>
      </c>
      <c r="E12" s="11">
        <v>0.48</v>
      </c>
      <c r="F12" s="11">
        <v>11.76</v>
      </c>
      <c r="G12" s="11">
        <v>56.4</v>
      </c>
    </row>
    <row r="13" spans="1:7" ht="18" customHeight="1" x14ac:dyDescent="0.3">
      <c r="A13" s="12"/>
      <c r="B13" s="13" t="s">
        <v>14</v>
      </c>
      <c r="C13" s="29">
        <f>SUM(C7:C12)</f>
        <v>681</v>
      </c>
      <c r="D13" s="15">
        <f>SUM(D7:D12)</f>
        <v>21.740000000000002</v>
      </c>
      <c r="E13" s="15">
        <f>SUM(E7:E12)</f>
        <v>18.760000000000002</v>
      </c>
      <c r="F13" s="15">
        <f>SUM(F7:F12)</f>
        <v>108.84000000000002</v>
      </c>
      <c r="G13" s="16">
        <f>SUM(G7:G12)</f>
        <v>709.25</v>
      </c>
    </row>
    <row r="14" spans="1:7" ht="18.600000000000001" thickBot="1" x14ac:dyDescent="0.4">
      <c r="A14" s="88" t="s">
        <v>15</v>
      </c>
      <c r="B14" s="88"/>
      <c r="C14" s="88"/>
      <c r="D14" s="88"/>
      <c r="E14" s="88"/>
      <c r="F14" s="88"/>
      <c r="G14" s="88"/>
    </row>
    <row r="15" spans="1:7" ht="28.5" customHeight="1" thickBot="1" x14ac:dyDescent="0.35">
      <c r="A15" s="4" t="s">
        <v>12</v>
      </c>
      <c r="B15" s="78" t="s">
        <v>54</v>
      </c>
      <c r="C15" s="80">
        <v>100</v>
      </c>
      <c r="D15" s="7">
        <v>0.1</v>
      </c>
      <c r="E15" s="7">
        <v>0.8</v>
      </c>
      <c r="F15" s="7">
        <v>2.5</v>
      </c>
      <c r="G15" s="7">
        <v>14</v>
      </c>
    </row>
    <row r="16" spans="1:7" ht="16.5" customHeight="1" thickBot="1" x14ac:dyDescent="0.35">
      <c r="A16" s="19">
        <v>83</v>
      </c>
      <c r="B16" s="79" t="s">
        <v>78</v>
      </c>
      <c r="C16" s="83">
        <v>250</v>
      </c>
      <c r="D16" s="23">
        <v>5.22</v>
      </c>
      <c r="E16" s="23">
        <v>2.04</v>
      </c>
      <c r="F16" s="23">
        <v>15.31</v>
      </c>
      <c r="G16" s="23">
        <v>116.83</v>
      </c>
    </row>
    <row r="17" spans="1:7" ht="17.25" customHeight="1" thickBot="1" x14ac:dyDescent="0.35">
      <c r="A17" s="20">
        <v>291</v>
      </c>
      <c r="B17" s="79" t="s">
        <v>79</v>
      </c>
      <c r="C17" s="83">
        <v>200</v>
      </c>
      <c r="D17" s="23">
        <v>23</v>
      </c>
      <c r="E17" s="23">
        <v>12.83</v>
      </c>
      <c r="F17" s="23">
        <v>2.74</v>
      </c>
      <c r="G17" s="23">
        <v>269.89999999999998</v>
      </c>
    </row>
    <row r="18" spans="1:7" ht="15.75" customHeight="1" thickBot="1" x14ac:dyDescent="0.35">
      <c r="A18" s="8">
        <v>342</v>
      </c>
      <c r="B18" s="79" t="s">
        <v>59</v>
      </c>
      <c r="C18" s="83">
        <v>180</v>
      </c>
      <c r="D18" s="11">
        <v>0.14000000000000001</v>
      </c>
      <c r="E18" s="11">
        <v>0.14000000000000001</v>
      </c>
      <c r="F18" s="11">
        <v>16.5</v>
      </c>
      <c r="G18" s="11">
        <v>68.790000000000006</v>
      </c>
    </row>
    <row r="19" spans="1:7" ht="15.75" customHeight="1" thickBot="1" x14ac:dyDescent="0.35">
      <c r="A19" s="8" t="s">
        <v>13</v>
      </c>
      <c r="B19" s="79" t="s">
        <v>47</v>
      </c>
      <c r="C19" s="81">
        <v>60</v>
      </c>
      <c r="D19" s="11">
        <v>0.48</v>
      </c>
      <c r="E19" s="11">
        <v>4.5599999999999996</v>
      </c>
      <c r="F19" s="11">
        <v>29.52</v>
      </c>
      <c r="G19" s="11">
        <v>141</v>
      </c>
    </row>
    <row r="20" spans="1:7" ht="15.75" customHeight="1" thickBot="1" x14ac:dyDescent="0.35">
      <c r="A20" s="8" t="s">
        <v>13</v>
      </c>
      <c r="B20" s="79" t="s">
        <v>60</v>
      </c>
      <c r="C20" s="81">
        <v>35</v>
      </c>
      <c r="D20" s="23">
        <v>0.42</v>
      </c>
      <c r="E20" s="23">
        <v>2.38</v>
      </c>
      <c r="F20" s="23">
        <v>16.239999999999998</v>
      </c>
      <c r="G20" s="23">
        <v>75.25</v>
      </c>
    </row>
    <row r="21" spans="1:7" ht="15" customHeight="1" thickBot="1" x14ac:dyDescent="0.35">
      <c r="A21" s="8"/>
      <c r="B21" s="9"/>
      <c r="C21" s="10"/>
      <c r="D21" s="11"/>
      <c r="E21" s="11"/>
      <c r="F21" s="11"/>
      <c r="G21" s="11"/>
    </row>
    <row r="22" spans="1:7" ht="17.25" customHeight="1" x14ac:dyDescent="0.3">
      <c r="A22" s="24"/>
      <c r="B22" s="13" t="s">
        <v>16</v>
      </c>
      <c r="C22" s="47">
        <f>SUM(C15:C21)</f>
        <v>825</v>
      </c>
      <c r="D22" s="48">
        <f>SUM(D15:D21)</f>
        <v>29.360000000000003</v>
      </c>
      <c r="E22" s="48">
        <f>SUM(E15:E21)</f>
        <v>22.75</v>
      </c>
      <c r="F22" s="48">
        <f>SUM(F15:F21)</f>
        <v>82.81</v>
      </c>
      <c r="G22" s="48">
        <f>SUM(G15:G21)</f>
        <v>685.77</v>
      </c>
    </row>
    <row r="23" spans="1:7" ht="18.75" customHeight="1" x14ac:dyDescent="0.35">
      <c r="A23" s="12"/>
      <c r="B23" s="28" t="s">
        <v>17</v>
      </c>
      <c r="C23" s="26">
        <f>SUM(C13+C22)</f>
        <v>1506</v>
      </c>
      <c r="D23" s="15">
        <f>SUM(D13+D22)</f>
        <v>51.100000000000009</v>
      </c>
      <c r="E23" s="15">
        <f>SUM(E13+E22)</f>
        <v>41.510000000000005</v>
      </c>
      <c r="F23" s="15">
        <f>SUM(F13+F22)</f>
        <v>191.65000000000003</v>
      </c>
      <c r="G23" s="15">
        <f>SUM(G13+G22)</f>
        <v>1395.02</v>
      </c>
    </row>
    <row r="24" spans="1:7" ht="18" x14ac:dyDescent="0.35">
      <c r="A24" s="27"/>
      <c r="B24" s="28"/>
      <c r="C24" s="29"/>
      <c r="D24" s="15"/>
      <c r="E24" s="15"/>
      <c r="F24" s="15"/>
      <c r="G24" s="15"/>
    </row>
  </sheetData>
  <mergeCells count="9">
    <mergeCell ref="G4:G5"/>
    <mergeCell ref="A6:G6"/>
    <mergeCell ref="A14:G14"/>
    <mergeCell ref="A1:B1"/>
    <mergeCell ref="A4:A5"/>
    <mergeCell ref="B4:B5"/>
    <mergeCell ref="C4:C5"/>
    <mergeCell ref="D4:F4"/>
    <mergeCell ref="C1:F1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="130" zoomScaleNormal="130" workbookViewId="0">
      <selection activeCell="C1" sqref="C1:F1"/>
    </sheetView>
  </sheetViews>
  <sheetFormatPr defaultColWidth="8.44140625" defaultRowHeight="14.4" x14ac:dyDescent="0.3"/>
  <cols>
    <col min="1" max="1" width="7.44140625" customWidth="1"/>
    <col min="2" max="2" width="47.5546875" customWidth="1"/>
    <col min="3" max="3" width="15.5546875" customWidth="1"/>
    <col min="4" max="4" width="12.33203125" customWidth="1"/>
    <col min="5" max="5" width="13.6640625" customWidth="1"/>
    <col min="6" max="6" width="14.44140625" customWidth="1"/>
    <col min="7" max="7" width="18.33203125" customWidth="1"/>
  </cols>
  <sheetData>
    <row r="1" spans="1:7" ht="18" x14ac:dyDescent="0.35">
      <c r="A1" s="89" t="s">
        <v>18</v>
      </c>
      <c r="B1" s="89"/>
      <c r="C1" s="91" t="s">
        <v>106</v>
      </c>
      <c r="D1" s="91"/>
      <c r="E1" s="91"/>
      <c r="F1" s="91"/>
    </row>
    <row r="2" spans="1:7" ht="18" x14ac:dyDescent="0.35">
      <c r="A2" s="1" t="s">
        <v>27</v>
      </c>
      <c r="B2" s="1"/>
    </row>
    <row r="3" spans="1:7" ht="21" x14ac:dyDescent="0.3">
      <c r="C3" s="30" t="s">
        <v>29</v>
      </c>
      <c r="G3" s="30"/>
    </row>
    <row r="4" spans="1:7" ht="24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7" ht="23.25" customHeight="1" x14ac:dyDescent="0.3">
      <c r="A5" s="86"/>
      <c r="B5" s="86"/>
      <c r="C5" s="86"/>
      <c r="D5" s="77" t="s">
        <v>9</v>
      </c>
      <c r="E5" s="77" t="s">
        <v>8</v>
      </c>
      <c r="F5" s="77" t="s">
        <v>10</v>
      </c>
      <c r="G5" s="86"/>
    </row>
    <row r="6" spans="1:7" ht="18.75" customHeight="1" thickBot="1" x14ac:dyDescent="0.35">
      <c r="A6" s="87" t="s">
        <v>11</v>
      </c>
      <c r="B6" s="87"/>
      <c r="C6" s="87"/>
      <c r="D6" s="87"/>
      <c r="E6" s="87"/>
      <c r="F6" s="87"/>
      <c r="G6" s="87"/>
    </row>
    <row r="7" spans="1:7" ht="16.5" customHeight="1" thickBot="1" x14ac:dyDescent="0.35">
      <c r="A7" s="4" t="s">
        <v>81</v>
      </c>
      <c r="B7" s="78" t="s">
        <v>87</v>
      </c>
      <c r="C7" s="82">
        <v>100</v>
      </c>
      <c r="D7" s="33">
        <v>8.9</v>
      </c>
      <c r="E7" s="33">
        <v>1.9</v>
      </c>
      <c r="F7" s="33">
        <v>7.7</v>
      </c>
      <c r="G7" s="33">
        <v>119</v>
      </c>
    </row>
    <row r="8" spans="1:7" ht="15.75" customHeight="1" thickBot="1" x14ac:dyDescent="0.35">
      <c r="A8" s="70">
        <v>2</v>
      </c>
      <c r="B8" s="79" t="s">
        <v>83</v>
      </c>
      <c r="C8" s="83">
        <v>55</v>
      </c>
      <c r="D8" s="11">
        <v>4.37</v>
      </c>
      <c r="E8" s="11">
        <v>2.39</v>
      </c>
      <c r="F8" s="11">
        <v>27.8</v>
      </c>
      <c r="G8" s="11">
        <v>157.9</v>
      </c>
    </row>
    <row r="9" spans="1:7" ht="15.75" customHeight="1" thickBot="1" x14ac:dyDescent="0.35">
      <c r="A9" s="8">
        <v>210</v>
      </c>
      <c r="B9" s="79" t="s">
        <v>84</v>
      </c>
      <c r="C9" s="83">
        <v>116</v>
      </c>
      <c r="D9" s="23">
        <v>21.5</v>
      </c>
      <c r="E9" s="23">
        <v>11.1</v>
      </c>
      <c r="F9" s="23">
        <v>2.11</v>
      </c>
      <c r="G9" s="23">
        <v>246.52</v>
      </c>
    </row>
    <row r="10" spans="1:7" ht="14.4" customHeight="1" thickBot="1" x14ac:dyDescent="0.35">
      <c r="A10" s="8">
        <v>389</v>
      </c>
      <c r="B10" s="79" t="s">
        <v>70</v>
      </c>
      <c r="C10" s="83">
        <v>180</v>
      </c>
      <c r="D10" s="11">
        <v>0</v>
      </c>
      <c r="E10" s="11">
        <v>0.9</v>
      </c>
      <c r="F10" s="11">
        <v>21.06</v>
      </c>
      <c r="G10" s="11">
        <v>84.6</v>
      </c>
    </row>
    <row r="11" spans="1:7" ht="16.5" customHeight="1" thickBot="1" x14ac:dyDescent="0.35">
      <c r="A11" s="8" t="s">
        <v>13</v>
      </c>
      <c r="B11" s="79" t="s">
        <v>48</v>
      </c>
      <c r="C11" s="81">
        <v>30</v>
      </c>
      <c r="D11" s="23">
        <v>0.36</v>
      </c>
      <c r="E11" s="23">
        <v>2.04</v>
      </c>
      <c r="F11" s="23">
        <v>13.92</v>
      </c>
      <c r="G11" s="23">
        <v>64.5</v>
      </c>
    </row>
    <row r="12" spans="1:7" ht="16.5" customHeight="1" thickBot="1" x14ac:dyDescent="0.35">
      <c r="A12" s="8">
        <v>338</v>
      </c>
      <c r="B12" s="79" t="s">
        <v>49</v>
      </c>
      <c r="C12" s="81">
        <v>120</v>
      </c>
      <c r="D12" s="11">
        <v>0.48</v>
      </c>
      <c r="E12" s="11">
        <v>0.48</v>
      </c>
      <c r="F12" s="11">
        <v>11.76</v>
      </c>
      <c r="G12" s="11">
        <v>56.4</v>
      </c>
    </row>
    <row r="13" spans="1:7" ht="18" customHeight="1" thickBot="1" x14ac:dyDescent="0.35">
      <c r="A13" s="8"/>
      <c r="B13" s="9"/>
      <c r="C13" s="10"/>
      <c r="D13" s="11"/>
      <c r="E13" s="11"/>
      <c r="F13" s="11"/>
      <c r="G13" s="11"/>
    </row>
    <row r="14" spans="1:7" ht="18.75" customHeight="1" x14ac:dyDescent="0.3">
      <c r="A14" s="12"/>
      <c r="B14" s="13" t="s">
        <v>14</v>
      </c>
      <c r="C14" s="29">
        <f>SUM(C7:C13)</f>
        <v>601</v>
      </c>
      <c r="D14" s="15">
        <f>SUM(D7:D13)</f>
        <v>35.609999999999992</v>
      </c>
      <c r="E14" s="15">
        <f>SUM(E7:E13)</f>
        <v>18.809999999999999</v>
      </c>
      <c r="F14" s="15">
        <f>SUM(F7:F13)</f>
        <v>84.350000000000009</v>
      </c>
      <c r="G14" s="16">
        <f>SUM(G7:G13)</f>
        <v>728.92</v>
      </c>
    </row>
    <row r="15" spans="1:7" ht="18.600000000000001" thickBot="1" x14ac:dyDescent="0.4">
      <c r="A15" s="88" t="s">
        <v>15</v>
      </c>
      <c r="B15" s="88"/>
      <c r="C15" s="88"/>
      <c r="D15" s="88"/>
      <c r="E15" s="88"/>
      <c r="F15" s="88"/>
      <c r="G15" s="88"/>
    </row>
    <row r="16" spans="1:7" ht="27.75" customHeight="1" thickBot="1" x14ac:dyDescent="0.35">
      <c r="A16" s="45" t="s">
        <v>80</v>
      </c>
      <c r="B16" s="78" t="s">
        <v>82</v>
      </c>
      <c r="C16" s="82">
        <v>100</v>
      </c>
      <c r="D16" s="46">
        <v>10.08</v>
      </c>
      <c r="E16" s="46">
        <v>1.79</v>
      </c>
      <c r="F16" s="46">
        <v>6.91</v>
      </c>
      <c r="G16" s="46">
        <v>126.68</v>
      </c>
    </row>
    <row r="17" spans="1:8" ht="18.75" customHeight="1" thickBot="1" x14ac:dyDescent="0.35">
      <c r="A17" s="19">
        <v>101</v>
      </c>
      <c r="B17" s="79" t="s">
        <v>85</v>
      </c>
      <c r="C17" s="83">
        <v>250</v>
      </c>
      <c r="D17" s="7">
        <v>2.86</v>
      </c>
      <c r="E17" s="7">
        <v>2.14</v>
      </c>
      <c r="F17" s="7">
        <v>17.46</v>
      </c>
      <c r="G17" s="7">
        <v>104.44</v>
      </c>
      <c r="H17" s="49"/>
    </row>
    <row r="18" spans="1:8" ht="17.25" customHeight="1" thickBot="1" x14ac:dyDescent="0.35">
      <c r="A18" s="8">
        <v>495</v>
      </c>
      <c r="B18" s="79" t="s">
        <v>86</v>
      </c>
      <c r="C18" s="83">
        <v>100</v>
      </c>
      <c r="D18" s="11">
        <v>14.47</v>
      </c>
      <c r="E18" s="11">
        <v>12.92</v>
      </c>
      <c r="F18" s="11">
        <v>9.08</v>
      </c>
      <c r="G18" s="11">
        <v>218.34</v>
      </c>
    </row>
    <row r="19" spans="1:8" ht="18" customHeight="1" thickBot="1" x14ac:dyDescent="0.35">
      <c r="A19" s="8">
        <v>171</v>
      </c>
      <c r="B19" s="79" t="s">
        <v>52</v>
      </c>
      <c r="C19" s="81">
        <v>185</v>
      </c>
      <c r="D19" s="11">
        <v>6.84</v>
      </c>
      <c r="E19" s="11">
        <v>10.36</v>
      </c>
      <c r="F19" s="11">
        <v>46.86</v>
      </c>
      <c r="G19" s="11">
        <v>289.95999999999998</v>
      </c>
    </row>
    <row r="20" spans="1:8" ht="18" customHeight="1" thickBot="1" x14ac:dyDescent="0.35">
      <c r="A20" s="8">
        <v>349</v>
      </c>
      <c r="B20" s="79" t="s">
        <v>75</v>
      </c>
      <c r="C20" s="83">
        <v>180</v>
      </c>
      <c r="D20" s="23">
        <v>0</v>
      </c>
      <c r="E20" s="23">
        <v>0.68</v>
      </c>
      <c r="F20" s="23">
        <v>23.18</v>
      </c>
      <c r="G20" s="23">
        <v>95.07</v>
      </c>
    </row>
    <row r="21" spans="1:8" ht="18.75" customHeight="1" thickBot="1" x14ac:dyDescent="0.35">
      <c r="A21" s="8" t="s">
        <v>13</v>
      </c>
      <c r="B21" s="79" t="s">
        <v>53</v>
      </c>
      <c r="C21" s="81">
        <v>60</v>
      </c>
      <c r="D21" s="11">
        <v>0.48</v>
      </c>
      <c r="E21" s="11">
        <v>4.5599999999999996</v>
      </c>
      <c r="F21" s="11">
        <v>29.52</v>
      </c>
      <c r="G21" s="11">
        <v>141</v>
      </c>
    </row>
    <row r="22" spans="1:8" ht="18.75" customHeight="1" thickBot="1" x14ac:dyDescent="0.35">
      <c r="A22" s="8" t="s">
        <v>13</v>
      </c>
      <c r="B22" s="79" t="s">
        <v>48</v>
      </c>
      <c r="C22" s="81">
        <v>35</v>
      </c>
      <c r="D22" s="23">
        <v>0.42</v>
      </c>
      <c r="E22" s="23">
        <v>2.38</v>
      </c>
      <c r="F22" s="23">
        <v>16.239999999999998</v>
      </c>
      <c r="G22" s="23">
        <v>75.25</v>
      </c>
    </row>
    <row r="23" spans="1:8" ht="18" customHeight="1" thickBot="1" x14ac:dyDescent="0.35">
      <c r="A23" s="8"/>
      <c r="B23" s="9"/>
      <c r="C23" s="10"/>
      <c r="D23" s="11"/>
      <c r="E23" s="11"/>
      <c r="F23" s="11"/>
      <c r="G23" s="11"/>
    </row>
    <row r="24" spans="1:8" ht="17.25" customHeight="1" x14ac:dyDescent="0.3">
      <c r="A24" s="12"/>
      <c r="B24" s="42" t="s">
        <v>16</v>
      </c>
      <c r="C24" s="26">
        <f>SUM(C16:C23)</f>
        <v>910</v>
      </c>
      <c r="D24" s="50">
        <f>SUM(D16:D23)</f>
        <v>35.15</v>
      </c>
      <c r="E24" s="50">
        <f>SUM(E16:E23)</f>
        <v>34.830000000000005</v>
      </c>
      <c r="F24" s="50">
        <f>SUM(F16:F23)</f>
        <v>149.25000000000003</v>
      </c>
      <c r="G24" s="50">
        <f>SUM(G16:G23)</f>
        <v>1050.74</v>
      </c>
    </row>
    <row r="25" spans="1:8" ht="18" x14ac:dyDescent="0.35">
      <c r="A25" s="27"/>
      <c r="B25" s="28" t="s">
        <v>17</v>
      </c>
      <c r="C25" s="29">
        <f>SUM(C14+C24)</f>
        <v>1511</v>
      </c>
      <c r="D25" s="50">
        <f>D14+D24</f>
        <v>70.759999999999991</v>
      </c>
      <c r="E25" s="50">
        <f>E14+E24</f>
        <v>53.64</v>
      </c>
      <c r="F25" s="50">
        <f>F14+F24</f>
        <v>233.60000000000002</v>
      </c>
      <c r="G25" s="50">
        <f>SUM(G14+G24)</f>
        <v>1779.6599999999999</v>
      </c>
    </row>
  </sheetData>
  <mergeCells count="9">
    <mergeCell ref="G4:G5"/>
    <mergeCell ref="A6:G6"/>
    <mergeCell ref="A15:G15"/>
    <mergeCell ref="A1:B1"/>
    <mergeCell ref="A4:A5"/>
    <mergeCell ref="B4:B5"/>
    <mergeCell ref="C4:C5"/>
    <mergeCell ref="D4:F4"/>
    <mergeCell ref="C1:F1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="130" zoomScaleNormal="130" workbookViewId="0">
      <selection activeCell="C1" sqref="C1:F1"/>
    </sheetView>
  </sheetViews>
  <sheetFormatPr defaultColWidth="8.44140625" defaultRowHeight="14.4" x14ac:dyDescent="0.3"/>
  <cols>
    <col min="1" max="1" width="6.33203125" customWidth="1"/>
    <col min="2" max="2" width="49.5546875" customWidth="1"/>
    <col min="3" max="3" width="15.6640625" customWidth="1"/>
    <col min="4" max="4" width="12.6640625" customWidth="1"/>
    <col min="5" max="5" width="13" customWidth="1"/>
    <col min="6" max="6" width="14.109375" customWidth="1"/>
    <col min="7" max="7" width="18.6640625" customWidth="1"/>
  </cols>
  <sheetData>
    <row r="1" spans="1:8" ht="18" x14ac:dyDescent="0.35">
      <c r="A1" s="89" t="s">
        <v>20</v>
      </c>
      <c r="B1" s="89"/>
      <c r="C1" s="91" t="s">
        <v>106</v>
      </c>
      <c r="D1" s="91"/>
      <c r="E1" s="91"/>
      <c r="F1" s="91"/>
    </row>
    <row r="2" spans="1:8" ht="18" x14ac:dyDescent="0.35">
      <c r="A2" s="1" t="s">
        <v>27</v>
      </c>
      <c r="B2" s="1"/>
    </row>
    <row r="3" spans="1:8" ht="21" x14ac:dyDescent="0.3">
      <c r="C3" s="30" t="s">
        <v>30</v>
      </c>
      <c r="G3" s="30"/>
    </row>
    <row r="4" spans="1:8" ht="24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8" ht="23.25" customHeight="1" x14ac:dyDescent="0.3">
      <c r="A5" s="86"/>
      <c r="B5" s="86"/>
      <c r="C5" s="86"/>
      <c r="D5" s="77" t="s">
        <v>9</v>
      </c>
      <c r="E5" s="77" t="s">
        <v>8</v>
      </c>
      <c r="F5" s="77" t="s">
        <v>10</v>
      </c>
      <c r="G5" s="86"/>
    </row>
    <row r="6" spans="1:8" ht="20.25" customHeight="1" thickBot="1" x14ac:dyDescent="0.35">
      <c r="A6" s="87" t="s">
        <v>11</v>
      </c>
      <c r="B6" s="87"/>
      <c r="C6" s="87"/>
      <c r="D6" s="87"/>
      <c r="E6" s="87"/>
      <c r="F6" s="87"/>
      <c r="G6" s="87"/>
    </row>
    <row r="7" spans="1:8" ht="18" customHeight="1" thickBot="1" x14ac:dyDescent="0.35">
      <c r="A7" s="4">
        <v>173</v>
      </c>
      <c r="B7" s="78" t="s">
        <v>88</v>
      </c>
      <c r="C7" s="82">
        <v>260</v>
      </c>
      <c r="D7" s="7">
        <v>13.46</v>
      </c>
      <c r="E7" s="7">
        <v>10.93</v>
      </c>
      <c r="F7" s="7">
        <v>55.47</v>
      </c>
      <c r="G7" s="7">
        <v>387.69</v>
      </c>
    </row>
    <row r="8" spans="1:8" ht="16.5" customHeight="1" thickBot="1" x14ac:dyDescent="0.35">
      <c r="A8" s="8">
        <v>3</v>
      </c>
      <c r="B8" s="79" t="s">
        <v>77</v>
      </c>
      <c r="C8" s="83">
        <v>50</v>
      </c>
      <c r="D8" s="71">
        <v>8.8000000000000007</v>
      </c>
      <c r="E8" s="71">
        <v>5.79</v>
      </c>
      <c r="F8" s="71">
        <v>14.8</v>
      </c>
      <c r="G8" s="71">
        <v>162.5</v>
      </c>
    </row>
    <row r="9" spans="1:8" ht="16.5" customHeight="1" thickBot="1" x14ac:dyDescent="0.35">
      <c r="A9" s="8">
        <v>382</v>
      </c>
      <c r="B9" s="79" t="s">
        <v>46</v>
      </c>
      <c r="C9" s="81">
        <v>180</v>
      </c>
      <c r="D9" s="23">
        <v>2.79</v>
      </c>
      <c r="E9" s="23">
        <v>3.48</v>
      </c>
      <c r="F9" s="23">
        <v>17.66</v>
      </c>
      <c r="G9" s="23">
        <v>110.87</v>
      </c>
    </row>
    <row r="10" spans="1:8" ht="16.5" customHeight="1" thickBot="1" x14ac:dyDescent="0.35">
      <c r="A10" s="8" t="s">
        <v>13</v>
      </c>
      <c r="B10" s="79" t="s">
        <v>48</v>
      </c>
      <c r="C10" s="81">
        <v>30</v>
      </c>
      <c r="D10" s="23">
        <v>0.36</v>
      </c>
      <c r="E10" s="23">
        <v>2.04</v>
      </c>
      <c r="F10" s="23">
        <v>13.92</v>
      </c>
      <c r="G10" s="23">
        <v>64.5</v>
      </c>
      <c r="H10" s="84"/>
    </row>
    <row r="11" spans="1:8" ht="17.25" customHeight="1" thickBot="1" x14ac:dyDescent="0.35">
      <c r="A11" s="8">
        <v>338</v>
      </c>
      <c r="B11" s="79" t="s">
        <v>49</v>
      </c>
      <c r="C11" s="81">
        <v>120</v>
      </c>
      <c r="D11" s="11">
        <v>0.48</v>
      </c>
      <c r="E11" s="11">
        <v>0.48</v>
      </c>
      <c r="F11" s="11">
        <v>11.76</v>
      </c>
      <c r="G11" s="11">
        <v>56.4</v>
      </c>
    </row>
    <row r="12" spans="1:8" ht="16.5" customHeight="1" thickBot="1" x14ac:dyDescent="0.35">
      <c r="A12" s="8"/>
      <c r="B12" s="21"/>
      <c r="C12" s="10"/>
      <c r="D12" s="11"/>
      <c r="E12" s="11"/>
      <c r="F12" s="11"/>
      <c r="G12" s="11"/>
    </row>
    <row r="13" spans="1:8" ht="17.25" customHeight="1" x14ac:dyDescent="0.3">
      <c r="A13" s="12"/>
      <c r="B13" s="36" t="s">
        <v>14</v>
      </c>
      <c r="C13" s="34">
        <f>SUM(C7:C12)</f>
        <v>640</v>
      </c>
      <c r="D13" s="15">
        <f>SUM(D7:D12)</f>
        <v>25.89</v>
      </c>
      <c r="E13" s="15">
        <f>SUM(E7:E12)</f>
        <v>22.72</v>
      </c>
      <c r="F13" s="15">
        <f>SUM(F7:F12)</f>
        <v>113.61</v>
      </c>
      <c r="G13" s="16">
        <f>SUM(G7:G12)</f>
        <v>781.96</v>
      </c>
    </row>
    <row r="14" spans="1:8" ht="18.600000000000001" thickBot="1" x14ac:dyDescent="0.4">
      <c r="A14" s="88" t="s">
        <v>15</v>
      </c>
      <c r="B14" s="88"/>
      <c r="C14" s="88"/>
      <c r="D14" s="88"/>
      <c r="E14" s="88"/>
      <c r="F14" s="88"/>
      <c r="G14" s="88"/>
    </row>
    <row r="15" spans="1:8" ht="26.25" customHeight="1" thickBot="1" x14ac:dyDescent="0.35">
      <c r="A15" s="4" t="s">
        <v>71</v>
      </c>
      <c r="B15" s="78" t="s">
        <v>54</v>
      </c>
      <c r="C15" s="80">
        <v>100</v>
      </c>
      <c r="D15" s="7">
        <v>0.1</v>
      </c>
      <c r="E15" s="7">
        <v>0.8</v>
      </c>
      <c r="F15" s="7">
        <v>2.5</v>
      </c>
      <c r="G15" s="7">
        <v>14</v>
      </c>
    </row>
    <row r="16" spans="1:8" ht="19.5" customHeight="1" thickBot="1" x14ac:dyDescent="0.35">
      <c r="A16" s="8">
        <v>102</v>
      </c>
      <c r="B16" s="79" t="s">
        <v>99</v>
      </c>
      <c r="C16" s="83">
        <v>250</v>
      </c>
      <c r="D16" s="11">
        <v>5.5</v>
      </c>
      <c r="E16" s="11">
        <v>5.9</v>
      </c>
      <c r="F16" s="11">
        <v>19.329999999999998</v>
      </c>
      <c r="G16" s="11">
        <v>150.78</v>
      </c>
    </row>
    <row r="17" spans="1:7" ht="18" customHeight="1" thickBot="1" x14ac:dyDescent="0.35">
      <c r="A17" s="72">
        <v>229</v>
      </c>
      <c r="B17" s="79" t="s">
        <v>89</v>
      </c>
      <c r="C17" s="82">
        <v>100</v>
      </c>
      <c r="D17" s="7">
        <v>5.57</v>
      </c>
      <c r="E17" s="7">
        <v>10.23</v>
      </c>
      <c r="F17" s="7">
        <v>4.68</v>
      </c>
      <c r="G17" s="7">
        <v>110.59</v>
      </c>
    </row>
    <row r="18" spans="1:7" ht="18.75" customHeight="1" thickBot="1" x14ac:dyDescent="0.35">
      <c r="A18" s="8">
        <v>309</v>
      </c>
      <c r="B18" s="79" t="s">
        <v>90</v>
      </c>
      <c r="C18" s="83">
        <v>180</v>
      </c>
      <c r="D18" s="23">
        <v>5.67</v>
      </c>
      <c r="E18" s="23">
        <v>6.69</v>
      </c>
      <c r="F18" s="23">
        <v>47.99</v>
      </c>
      <c r="G18" s="23">
        <v>260.56</v>
      </c>
    </row>
    <row r="19" spans="1:7" ht="16.5" customHeight="1" thickBot="1" x14ac:dyDescent="0.35">
      <c r="A19" s="8">
        <v>377</v>
      </c>
      <c r="B19" s="21" t="s">
        <v>101</v>
      </c>
      <c r="C19" s="83">
        <v>186</v>
      </c>
      <c r="D19" s="11">
        <v>0.03</v>
      </c>
      <c r="E19" s="11">
        <v>0.13</v>
      </c>
      <c r="F19" s="11">
        <v>10.18</v>
      </c>
      <c r="G19" s="11">
        <v>42.5</v>
      </c>
    </row>
    <row r="20" spans="1:7" ht="17.25" customHeight="1" thickBot="1" x14ac:dyDescent="0.35">
      <c r="A20" s="8" t="s">
        <v>13</v>
      </c>
      <c r="B20" s="79" t="s">
        <v>47</v>
      </c>
      <c r="C20" s="81">
        <v>60</v>
      </c>
      <c r="D20" s="11">
        <v>0.48</v>
      </c>
      <c r="E20" s="11">
        <v>4.5599999999999996</v>
      </c>
      <c r="F20" s="11">
        <v>29.52</v>
      </c>
      <c r="G20" s="11">
        <v>141</v>
      </c>
    </row>
    <row r="21" spans="1:7" ht="18.75" customHeight="1" thickBot="1" x14ac:dyDescent="0.35">
      <c r="A21" s="8" t="s">
        <v>13</v>
      </c>
      <c r="B21" s="78" t="s">
        <v>48</v>
      </c>
      <c r="C21" s="81">
        <v>35</v>
      </c>
      <c r="D21" s="23">
        <v>0.42</v>
      </c>
      <c r="E21" s="23">
        <v>2.38</v>
      </c>
      <c r="F21" s="23">
        <v>16.239999999999998</v>
      </c>
      <c r="G21" s="23">
        <v>75.25</v>
      </c>
    </row>
    <row r="22" spans="1:7" ht="19.5" customHeight="1" x14ac:dyDescent="0.3">
      <c r="A22" s="24"/>
      <c r="B22" s="13" t="s">
        <v>16</v>
      </c>
      <c r="C22" s="34">
        <f>SUM(C15:C21)</f>
        <v>911</v>
      </c>
      <c r="D22" s="48">
        <f>SUM(D15:D21)</f>
        <v>17.770000000000003</v>
      </c>
      <c r="E22" s="48">
        <f>SUM(E15:E21)</f>
        <v>30.689999999999998</v>
      </c>
      <c r="F22" s="48">
        <f>SUM(F15:F21)</f>
        <v>130.44</v>
      </c>
      <c r="G22" s="48">
        <f>SUM(G15:G21)</f>
        <v>794.68000000000006</v>
      </c>
    </row>
    <row r="23" spans="1:7" ht="21.75" customHeight="1" x14ac:dyDescent="0.35">
      <c r="A23" s="12"/>
      <c r="B23" s="28" t="s">
        <v>17</v>
      </c>
      <c r="C23" s="26">
        <f>SUM(C13+C22)</f>
        <v>1551</v>
      </c>
      <c r="D23" s="15">
        <f>SUM(D13+D22)</f>
        <v>43.660000000000004</v>
      </c>
      <c r="E23" s="15">
        <f>SUM(E13+E22)</f>
        <v>53.41</v>
      </c>
      <c r="F23" s="15">
        <f>SUM(F13+F22)</f>
        <v>244.05</v>
      </c>
      <c r="G23" s="15">
        <f>SUM(G13+G22)</f>
        <v>1576.64</v>
      </c>
    </row>
    <row r="24" spans="1:7" ht="18" x14ac:dyDescent="0.35">
      <c r="A24" s="27"/>
      <c r="B24" s="28"/>
      <c r="C24" s="29"/>
      <c r="D24" s="15"/>
      <c r="E24" s="15"/>
      <c r="F24" s="15"/>
      <c r="G24" s="15"/>
    </row>
  </sheetData>
  <mergeCells count="9">
    <mergeCell ref="G4:G5"/>
    <mergeCell ref="A6:G6"/>
    <mergeCell ref="A14:G14"/>
    <mergeCell ref="A1:B1"/>
    <mergeCell ref="A4:A5"/>
    <mergeCell ref="B4:B5"/>
    <mergeCell ref="C4:C5"/>
    <mergeCell ref="D4:F4"/>
    <mergeCell ref="C1:F1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="130" zoomScaleNormal="130" workbookViewId="0">
      <selection activeCell="C1" sqref="C1:F1"/>
    </sheetView>
  </sheetViews>
  <sheetFormatPr defaultColWidth="8.44140625" defaultRowHeight="14.4" x14ac:dyDescent="0.3"/>
  <cols>
    <col min="1" max="1" width="8" customWidth="1"/>
    <col min="2" max="2" width="50.109375" customWidth="1"/>
    <col min="3" max="3" width="15.6640625" customWidth="1"/>
    <col min="4" max="4" width="12.109375" customWidth="1"/>
    <col min="5" max="5" width="12.88671875" customWidth="1"/>
    <col min="6" max="6" width="15.5546875" customWidth="1"/>
    <col min="7" max="7" width="18.6640625" customWidth="1"/>
  </cols>
  <sheetData>
    <row r="1" spans="1:7" ht="18" x14ac:dyDescent="0.35">
      <c r="A1" s="89" t="s">
        <v>22</v>
      </c>
      <c r="B1" s="89"/>
      <c r="C1" s="91" t="s">
        <v>106</v>
      </c>
      <c r="D1" s="91"/>
      <c r="E1" s="91"/>
      <c r="F1" s="91"/>
    </row>
    <row r="2" spans="1:7" ht="18" x14ac:dyDescent="0.35">
      <c r="A2" s="1" t="s">
        <v>27</v>
      </c>
      <c r="B2" s="1"/>
    </row>
    <row r="3" spans="1:7" ht="21" x14ac:dyDescent="0.3">
      <c r="C3" s="30" t="s">
        <v>31</v>
      </c>
      <c r="G3" s="30"/>
    </row>
    <row r="4" spans="1:7" ht="24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7" ht="23.25" customHeight="1" x14ac:dyDescent="0.3">
      <c r="A5" s="86"/>
      <c r="B5" s="86"/>
      <c r="C5" s="86"/>
      <c r="D5" s="77" t="s">
        <v>9</v>
      </c>
      <c r="E5" s="77" t="s">
        <v>8</v>
      </c>
      <c r="F5" s="77" t="s">
        <v>10</v>
      </c>
      <c r="G5" s="86"/>
    </row>
    <row r="6" spans="1:7" ht="18.75" customHeight="1" thickBot="1" x14ac:dyDescent="0.35">
      <c r="A6" s="87" t="s">
        <v>11</v>
      </c>
      <c r="B6" s="87"/>
      <c r="C6" s="87"/>
      <c r="D6" s="87"/>
      <c r="E6" s="87"/>
      <c r="F6" s="87"/>
      <c r="G6" s="87"/>
    </row>
    <row r="7" spans="1:7" ht="27" customHeight="1" thickBot="1" x14ac:dyDescent="0.35">
      <c r="A7" s="17" t="s">
        <v>12</v>
      </c>
      <c r="B7" s="78" t="s">
        <v>54</v>
      </c>
      <c r="C7" s="80">
        <v>100</v>
      </c>
      <c r="D7" s="7">
        <v>0.1</v>
      </c>
      <c r="E7" s="7">
        <v>0.8</v>
      </c>
      <c r="F7" s="7">
        <v>2.5</v>
      </c>
      <c r="G7" s="7">
        <v>14</v>
      </c>
    </row>
    <row r="8" spans="1:7" ht="15.75" customHeight="1" thickBot="1" x14ac:dyDescent="0.35">
      <c r="A8" s="8">
        <v>260</v>
      </c>
      <c r="B8" s="79" t="s">
        <v>91</v>
      </c>
      <c r="C8" s="83">
        <v>100</v>
      </c>
      <c r="D8" s="11">
        <v>17.66</v>
      </c>
      <c r="E8" s="11">
        <v>15.19</v>
      </c>
      <c r="F8" s="11">
        <v>2.84</v>
      </c>
      <c r="G8" s="11">
        <v>231.26</v>
      </c>
    </row>
    <row r="9" spans="1:7" ht="14.4" customHeight="1" thickBot="1" x14ac:dyDescent="0.35">
      <c r="A9" s="8">
        <v>171</v>
      </c>
      <c r="B9" s="79" t="s">
        <v>52</v>
      </c>
      <c r="C9" s="81">
        <v>185</v>
      </c>
      <c r="D9" s="11">
        <v>6.84</v>
      </c>
      <c r="E9" s="11">
        <v>10.36</v>
      </c>
      <c r="F9" s="11">
        <v>46.86</v>
      </c>
      <c r="G9" s="11">
        <v>289.95999999999998</v>
      </c>
    </row>
    <row r="10" spans="1:7" ht="15.75" customHeight="1" thickBot="1" x14ac:dyDescent="0.35">
      <c r="A10" s="8">
        <v>377</v>
      </c>
      <c r="B10" s="21" t="s">
        <v>101</v>
      </c>
      <c r="C10" s="83">
        <v>186</v>
      </c>
      <c r="D10" s="11">
        <v>0.03</v>
      </c>
      <c r="E10" s="11">
        <v>0.13</v>
      </c>
      <c r="F10" s="11">
        <v>10.18</v>
      </c>
      <c r="G10" s="11">
        <v>42.5</v>
      </c>
    </row>
    <row r="11" spans="1:7" ht="14.4" customHeight="1" thickBot="1" x14ac:dyDescent="0.35">
      <c r="A11" s="20" t="s">
        <v>13</v>
      </c>
      <c r="B11" s="79" t="s">
        <v>47</v>
      </c>
      <c r="C11" s="81">
        <v>50</v>
      </c>
      <c r="D11" s="23">
        <v>0.4</v>
      </c>
      <c r="E11" s="23">
        <v>3.8</v>
      </c>
      <c r="F11" s="23">
        <v>24.6</v>
      </c>
      <c r="G11" s="23">
        <v>117.5</v>
      </c>
    </row>
    <row r="12" spans="1:7" ht="17.25" customHeight="1" thickBot="1" x14ac:dyDescent="0.35">
      <c r="A12" s="20" t="s">
        <v>13</v>
      </c>
      <c r="B12" s="79" t="s">
        <v>60</v>
      </c>
      <c r="C12" s="81">
        <v>30</v>
      </c>
      <c r="D12" s="23">
        <v>0.36</v>
      </c>
      <c r="E12" s="23">
        <v>2.04</v>
      </c>
      <c r="F12" s="23">
        <v>13.92</v>
      </c>
      <c r="G12" s="23">
        <v>64.5</v>
      </c>
    </row>
    <row r="13" spans="1:7" ht="18" customHeight="1" x14ac:dyDescent="0.3">
      <c r="A13" s="41"/>
      <c r="B13" s="42" t="s">
        <v>14</v>
      </c>
      <c r="C13" s="43">
        <f>SUM(C7:C12)</f>
        <v>651</v>
      </c>
      <c r="D13" s="44">
        <f>SUM(D7:D12)</f>
        <v>25.39</v>
      </c>
      <c r="E13" s="44">
        <f>SUM(E7:E12)</f>
        <v>32.32</v>
      </c>
      <c r="F13" s="44">
        <f>SUM(F7:F12)</f>
        <v>100.9</v>
      </c>
      <c r="G13" s="44">
        <f>SUM(G7:G12)</f>
        <v>759.72</v>
      </c>
    </row>
    <row r="14" spans="1:7" ht="20.25" customHeight="1" thickBot="1" x14ac:dyDescent="0.4">
      <c r="A14" s="93" t="s">
        <v>15</v>
      </c>
      <c r="B14" s="93"/>
      <c r="C14" s="93"/>
      <c r="D14" s="93"/>
      <c r="E14" s="93"/>
      <c r="F14" s="93"/>
      <c r="G14" s="93"/>
    </row>
    <row r="15" spans="1:7" ht="15" thickBot="1" x14ac:dyDescent="0.35">
      <c r="A15" s="31" t="s">
        <v>81</v>
      </c>
      <c r="B15" s="78" t="s">
        <v>97</v>
      </c>
      <c r="C15" s="82">
        <v>100</v>
      </c>
      <c r="D15" s="7">
        <v>13.3</v>
      </c>
      <c r="E15" s="7">
        <v>1.7</v>
      </c>
      <c r="F15" s="7">
        <v>5.0999999999999996</v>
      </c>
      <c r="G15" s="7">
        <v>148</v>
      </c>
    </row>
    <row r="16" spans="1:7" ht="15" thickBot="1" x14ac:dyDescent="0.35">
      <c r="A16" s="8">
        <v>283</v>
      </c>
      <c r="B16" s="79" t="s">
        <v>92</v>
      </c>
      <c r="C16" s="83">
        <v>250</v>
      </c>
      <c r="D16" s="11">
        <v>9.09</v>
      </c>
      <c r="E16" s="11">
        <v>7.39</v>
      </c>
      <c r="F16" s="11">
        <v>16.36</v>
      </c>
      <c r="G16" s="11">
        <v>176.6</v>
      </c>
    </row>
    <row r="17" spans="1:7" ht="16.5" customHeight="1" thickBot="1" x14ac:dyDescent="0.35">
      <c r="A17" s="8">
        <v>568</v>
      </c>
      <c r="B17" s="79" t="s">
        <v>93</v>
      </c>
      <c r="C17" s="83">
        <v>100</v>
      </c>
      <c r="D17" s="11">
        <v>22.55</v>
      </c>
      <c r="E17" s="11">
        <v>19.89</v>
      </c>
      <c r="F17" s="11">
        <v>0.19</v>
      </c>
      <c r="G17" s="11">
        <v>282.94</v>
      </c>
    </row>
    <row r="18" spans="1:7" ht="16.5" customHeight="1" thickBot="1" x14ac:dyDescent="0.35">
      <c r="A18" s="8">
        <v>312</v>
      </c>
      <c r="B18" s="79" t="s">
        <v>56</v>
      </c>
      <c r="C18" s="83">
        <v>180</v>
      </c>
      <c r="D18" s="11">
        <v>12.05</v>
      </c>
      <c r="E18" s="11">
        <v>3.98</v>
      </c>
      <c r="F18" s="11">
        <v>26.71</v>
      </c>
      <c r="G18" s="11">
        <v>231.71</v>
      </c>
    </row>
    <row r="19" spans="1:7" ht="14.4" customHeight="1" thickBot="1" x14ac:dyDescent="0.35">
      <c r="A19" s="20">
        <v>388</v>
      </c>
      <c r="B19" s="79" t="s">
        <v>63</v>
      </c>
      <c r="C19" s="83">
        <v>180</v>
      </c>
      <c r="D19" s="11">
        <v>0.25</v>
      </c>
      <c r="E19" s="11">
        <v>0.61</v>
      </c>
      <c r="F19" s="11">
        <v>21.66</v>
      </c>
      <c r="G19" s="11">
        <v>102.99</v>
      </c>
    </row>
    <row r="20" spans="1:7" ht="14.4" customHeight="1" thickBot="1" x14ac:dyDescent="0.35">
      <c r="A20" s="20" t="s">
        <v>13</v>
      </c>
      <c r="B20" s="79" t="s">
        <v>47</v>
      </c>
      <c r="C20" s="81">
        <v>60</v>
      </c>
      <c r="D20" s="11">
        <v>0.48</v>
      </c>
      <c r="E20" s="11">
        <v>4.5599999999999996</v>
      </c>
      <c r="F20" s="11">
        <v>29.52</v>
      </c>
      <c r="G20" s="11">
        <v>141</v>
      </c>
    </row>
    <row r="21" spans="1:7" ht="14.4" customHeight="1" thickBot="1" x14ac:dyDescent="0.35">
      <c r="A21" s="20" t="s">
        <v>13</v>
      </c>
      <c r="B21" s="79" t="s">
        <v>60</v>
      </c>
      <c r="C21" s="81">
        <v>35</v>
      </c>
      <c r="D21" s="23">
        <v>0.42</v>
      </c>
      <c r="E21" s="23">
        <v>2.38</v>
      </c>
      <c r="F21" s="23">
        <v>16.239999999999998</v>
      </c>
      <c r="G21" s="23">
        <v>75.25</v>
      </c>
    </row>
    <row r="22" spans="1:7" ht="14.4" customHeight="1" thickBot="1" x14ac:dyDescent="0.35">
      <c r="A22" s="8"/>
      <c r="B22" s="21"/>
      <c r="C22" s="10"/>
      <c r="D22" s="11"/>
      <c r="E22" s="11"/>
      <c r="F22" s="11"/>
      <c r="G22" s="11"/>
    </row>
    <row r="23" spans="1:7" ht="19.5" customHeight="1" thickBot="1" x14ac:dyDescent="0.35">
      <c r="A23" s="8"/>
      <c r="B23" s="13" t="s">
        <v>16</v>
      </c>
      <c r="C23" s="22">
        <f>SUM(C15:C22)</f>
        <v>905</v>
      </c>
      <c r="D23" s="51">
        <f>SUM(D15:D22)</f>
        <v>58.139999999999993</v>
      </c>
      <c r="E23" s="51">
        <f>SUM(E15:E22)</f>
        <v>40.510000000000005</v>
      </c>
      <c r="F23" s="51">
        <f>SUM(F15:F22)</f>
        <v>115.77999999999999</v>
      </c>
      <c r="G23" s="51">
        <f>SUM(G15:G22)</f>
        <v>1158.49</v>
      </c>
    </row>
    <row r="24" spans="1:7" ht="18.75" customHeight="1" x14ac:dyDescent="0.35">
      <c r="A24" s="27"/>
      <c r="B24" s="28" t="s">
        <v>17</v>
      </c>
      <c r="C24" s="29">
        <f>SUM(C13+C23)</f>
        <v>1556</v>
      </c>
      <c r="D24" s="15">
        <f>D13+D23</f>
        <v>83.53</v>
      </c>
      <c r="E24" s="15">
        <f>E13+E23</f>
        <v>72.830000000000013</v>
      </c>
      <c r="F24" s="15">
        <f>F13+F23</f>
        <v>216.68</v>
      </c>
      <c r="G24" s="15">
        <f>SUM(G13+G23)</f>
        <v>1918.21</v>
      </c>
    </row>
  </sheetData>
  <mergeCells count="9">
    <mergeCell ref="G4:G5"/>
    <mergeCell ref="A6:G6"/>
    <mergeCell ref="A14:G14"/>
    <mergeCell ref="A1:B1"/>
    <mergeCell ref="A4:A5"/>
    <mergeCell ref="B4:B5"/>
    <mergeCell ref="C4:C5"/>
    <mergeCell ref="D4:F4"/>
    <mergeCell ref="C1:F1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="130" zoomScaleNormal="130" workbookViewId="0">
      <selection activeCell="C1" sqref="C1:F1"/>
    </sheetView>
  </sheetViews>
  <sheetFormatPr defaultColWidth="8.44140625" defaultRowHeight="14.4" x14ac:dyDescent="0.3"/>
  <cols>
    <col min="1" max="1" width="7.6640625" customWidth="1"/>
    <col min="2" max="2" width="45.5546875" customWidth="1"/>
    <col min="3" max="3" width="15.5546875" customWidth="1"/>
    <col min="4" max="4" width="12.33203125" customWidth="1"/>
    <col min="5" max="5" width="13.6640625" customWidth="1"/>
    <col min="6" max="6" width="13.5546875" customWidth="1"/>
    <col min="7" max="7" width="18.6640625" customWidth="1"/>
  </cols>
  <sheetData>
    <row r="1" spans="1:7" ht="18" x14ac:dyDescent="0.35">
      <c r="A1" s="76" t="s">
        <v>25</v>
      </c>
      <c r="B1" s="76"/>
      <c r="C1" s="91" t="s">
        <v>106</v>
      </c>
      <c r="D1" s="91"/>
      <c r="E1" s="91"/>
      <c r="F1" s="91"/>
    </row>
    <row r="2" spans="1:7" ht="18" x14ac:dyDescent="0.35">
      <c r="A2" s="1" t="s">
        <v>27</v>
      </c>
      <c r="B2" s="1"/>
    </row>
    <row r="3" spans="1:7" ht="21" x14ac:dyDescent="0.3">
      <c r="C3" s="30" t="s">
        <v>32</v>
      </c>
      <c r="G3" s="30"/>
    </row>
    <row r="4" spans="1:7" ht="24" customHeight="1" x14ac:dyDescent="0.3">
      <c r="A4" s="86" t="s">
        <v>3</v>
      </c>
      <c r="B4" s="86" t="s">
        <v>4</v>
      </c>
      <c r="C4" s="86" t="s">
        <v>5</v>
      </c>
      <c r="D4" s="90" t="s">
        <v>6</v>
      </c>
      <c r="E4" s="90"/>
      <c r="F4" s="90"/>
      <c r="G4" s="86" t="s">
        <v>7</v>
      </c>
    </row>
    <row r="5" spans="1:7" ht="23.25" customHeight="1" x14ac:dyDescent="0.3">
      <c r="A5" s="86"/>
      <c r="B5" s="86"/>
      <c r="C5" s="86"/>
      <c r="D5" s="77" t="s">
        <v>9</v>
      </c>
      <c r="E5" s="77" t="s">
        <v>8</v>
      </c>
      <c r="F5" s="77" t="s">
        <v>10</v>
      </c>
      <c r="G5" s="86"/>
    </row>
    <row r="6" spans="1:7" ht="18" customHeight="1" x14ac:dyDescent="0.3">
      <c r="A6" s="87" t="s">
        <v>11</v>
      </c>
      <c r="B6" s="87"/>
      <c r="C6" s="87"/>
      <c r="D6" s="87"/>
      <c r="E6" s="87"/>
      <c r="F6" s="87"/>
      <c r="G6" s="87"/>
    </row>
    <row r="7" spans="1:7" ht="18" customHeight="1" thickBot="1" x14ac:dyDescent="0.35">
      <c r="A7" s="62"/>
      <c r="B7" s="62"/>
      <c r="C7" s="62"/>
      <c r="D7" s="62"/>
      <c r="E7" s="62"/>
      <c r="F7" s="62"/>
      <c r="G7" s="62"/>
    </row>
    <row r="8" spans="1:7" ht="17.25" customHeight="1" thickBot="1" x14ac:dyDescent="0.35">
      <c r="A8" s="31" t="s">
        <v>81</v>
      </c>
      <c r="B8" s="78" t="s">
        <v>87</v>
      </c>
      <c r="C8" s="82">
        <v>100</v>
      </c>
      <c r="D8" s="33">
        <v>8.9</v>
      </c>
      <c r="E8" s="33">
        <v>1.9</v>
      </c>
      <c r="F8" s="33">
        <v>7.7</v>
      </c>
      <c r="G8" s="33">
        <v>119</v>
      </c>
    </row>
    <row r="9" spans="1:7" ht="14.25" customHeight="1" thickBot="1" x14ac:dyDescent="0.35">
      <c r="A9" s="8">
        <v>204</v>
      </c>
      <c r="B9" s="79" t="s">
        <v>94</v>
      </c>
      <c r="C9" s="83">
        <v>250</v>
      </c>
      <c r="D9" s="11">
        <v>20.84</v>
      </c>
      <c r="E9" s="11">
        <v>16.61</v>
      </c>
      <c r="F9" s="11">
        <v>52.51</v>
      </c>
      <c r="G9" s="11">
        <v>456.3</v>
      </c>
    </row>
    <row r="10" spans="1:7" ht="16.5" customHeight="1" thickBot="1" x14ac:dyDescent="0.35">
      <c r="A10" s="8">
        <v>379</v>
      </c>
      <c r="B10" s="79" t="s">
        <v>95</v>
      </c>
      <c r="C10" s="83">
        <v>180</v>
      </c>
      <c r="D10" s="11">
        <v>2.25</v>
      </c>
      <c r="E10" s="11">
        <v>2.61</v>
      </c>
      <c r="F10" s="11">
        <v>17.79</v>
      </c>
      <c r="G10" s="11">
        <v>102.47</v>
      </c>
    </row>
    <row r="11" spans="1:7" ht="16.5" customHeight="1" thickBot="1" x14ac:dyDescent="0.35">
      <c r="A11" s="8" t="s">
        <v>13</v>
      </c>
      <c r="B11" s="79" t="s">
        <v>47</v>
      </c>
      <c r="C11" s="81">
        <v>50</v>
      </c>
      <c r="D11" s="23">
        <v>0.4</v>
      </c>
      <c r="E11" s="23">
        <v>3.8</v>
      </c>
      <c r="F11" s="23">
        <v>24.6</v>
      </c>
      <c r="G11" s="23">
        <v>117.5</v>
      </c>
    </row>
    <row r="12" spans="1:7" ht="14.4" customHeight="1" thickBot="1" x14ac:dyDescent="0.35">
      <c r="A12" s="8" t="s">
        <v>13</v>
      </c>
      <c r="B12" s="79" t="s">
        <v>48</v>
      </c>
      <c r="C12" s="81">
        <v>30</v>
      </c>
      <c r="D12" s="23">
        <v>0.36</v>
      </c>
      <c r="E12" s="23">
        <v>2.04</v>
      </c>
      <c r="F12" s="23">
        <v>13.92</v>
      </c>
      <c r="G12" s="23">
        <v>64.5</v>
      </c>
    </row>
    <row r="13" spans="1:7" ht="14.4" customHeight="1" thickBot="1" x14ac:dyDescent="0.35">
      <c r="A13" s="8"/>
      <c r="B13" s="9"/>
      <c r="C13" s="10"/>
      <c r="D13" s="11"/>
      <c r="E13" s="11"/>
      <c r="F13" s="11"/>
      <c r="G13" s="11"/>
    </row>
    <row r="14" spans="1:7" ht="17.25" customHeight="1" x14ac:dyDescent="0.3">
      <c r="A14" s="41"/>
      <c r="B14" s="42" t="s">
        <v>14</v>
      </c>
      <c r="C14" s="43">
        <f>SUM(C8:C13)</f>
        <v>610</v>
      </c>
      <c r="D14" s="44">
        <f>SUM(D8:D13)</f>
        <v>32.75</v>
      </c>
      <c r="E14" s="44">
        <f>SUM(E8:E13)</f>
        <v>26.959999999999997</v>
      </c>
      <c r="F14" s="44">
        <f>SUM(F8:F13)</f>
        <v>116.52</v>
      </c>
      <c r="G14" s="44">
        <f>SUM(G8:G13)</f>
        <v>859.77</v>
      </c>
    </row>
    <row r="15" spans="1:7" ht="19.5" customHeight="1" thickBot="1" x14ac:dyDescent="0.4">
      <c r="A15" s="93" t="s">
        <v>15</v>
      </c>
      <c r="B15" s="93"/>
      <c r="C15" s="93"/>
      <c r="D15" s="93"/>
      <c r="E15" s="93"/>
      <c r="F15" s="93"/>
      <c r="G15" s="93"/>
    </row>
    <row r="16" spans="1:7" ht="28.5" customHeight="1" thickBot="1" x14ac:dyDescent="0.35">
      <c r="A16" s="31" t="s">
        <v>71</v>
      </c>
      <c r="B16" s="78" t="s">
        <v>54</v>
      </c>
      <c r="C16" s="80">
        <v>100</v>
      </c>
      <c r="D16" s="7">
        <v>0.1</v>
      </c>
      <c r="E16" s="7">
        <v>0.8</v>
      </c>
      <c r="F16" s="7">
        <v>2.5</v>
      </c>
      <c r="G16" s="7">
        <v>14</v>
      </c>
    </row>
    <row r="17" spans="1:7" ht="15" thickBot="1" x14ac:dyDescent="0.35">
      <c r="A17" s="40">
        <v>282</v>
      </c>
      <c r="B17" s="79" t="s">
        <v>96</v>
      </c>
      <c r="C17" s="83">
        <v>250</v>
      </c>
      <c r="D17" s="11">
        <v>6</v>
      </c>
      <c r="E17" s="11">
        <v>8.76</v>
      </c>
      <c r="F17" s="11">
        <v>65.069999999999993</v>
      </c>
      <c r="G17" s="11">
        <v>352.46</v>
      </c>
    </row>
    <row r="18" spans="1:7" ht="15" thickBot="1" x14ac:dyDescent="0.35">
      <c r="A18" s="20">
        <v>508</v>
      </c>
      <c r="B18" s="79" t="s">
        <v>100</v>
      </c>
      <c r="C18" s="83">
        <v>100</v>
      </c>
      <c r="D18" s="11">
        <v>8.11</v>
      </c>
      <c r="E18" s="11">
        <v>13.11</v>
      </c>
      <c r="F18" s="11">
        <v>6.37</v>
      </c>
      <c r="G18" s="11">
        <v>120.53</v>
      </c>
    </row>
    <row r="19" spans="1:7" ht="17.25" customHeight="1" thickBot="1" x14ac:dyDescent="0.35">
      <c r="A19" s="8">
        <v>131</v>
      </c>
      <c r="B19" s="79" t="s">
        <v>72</v>
      </c>
      <c r="C19" s="83">
        <v>185</v>
      </c>
      <c r="D19" s="11">
        <v>4.67</v>
      </c>
      <c r="E19" s="11">
        <v>4.9800000000000004</v>
      </c>
      <c r="F19" s="11">
        <v>30.87</v>
      </c>
      <c r="G19" s="11">
        <v>185.45</v>
      </c>
    </row>
    <row r="20" spans="1:7" ht="14.4" customHeight="1" thickBot="1" x14ac:dyDescent="0.35">
      <c r="A20" s="20">
        <v>389</v>
      </c>
      <c r="B20" s="79" t="s">
        <v>70</v>
      </c>
      <c r="C20" s="83">
        <v>180</v>
      </c>
      <c r="D20" s="11">
        <v>0</v>
      </c>
      <c r="E20" s="11">
        <v>0.9</v>
      </c>
      <c r="F20" s="11">
        <v>21.06</v>
      </c>
      <c r="G20" s="11">
        <v>84.6</v>
      </c>
    </row>
    <row r="21" spans="1:7" ht="14.4" customHeight="1" thickBot="1" x14ac:dyDescent="0.35">
      <c r="A21" s="8" t="s">
        <v>13</v>
      </c>
      <c r="B21" s="79" t="s">
        <v>47</v>
      </c>
      <c r="C21" s="81">
        <v>60</v>
      </c>
      <c r="D21" s="11">
        <v>0.48</v>
      </c>
      <c r="E21" s="11">
        <v>4.5599999999999996</v>
      </c>
      <c r="F21" s="11">
        <v>29.52</v>
      </c>
      <c r="G21" s="11">
        <v>141</v>
      </c>
    </row>
    <row r="22" spans="1:7" ht="14.4" customHeight="1" thickBot="1" x14ac:dyDescent="0.35">
      <c r="A22" s="8" t="s">
        <v>13</v>
      </c>
      <c r="B22" s="79" t="s">
        <v>48</v>
      </c>
      <c r="C22" s="81">
        <v>35</v>
      </c>
      <c r="D22" s="23">
        <v>0.42</v>
      </c>
      <c r="E22" s="23">
        <v>2.38</v>
      </c>
      <c r="F22" s="23">
        <v>16.239999999999998</v>
      </c>
      <c r="G22" s="23">
        <v>75.25</v>
      </c>
    </row>
    <row r="23" spans="1:7" ht="14.4" customHeight="1" thickBot="1" x14ac:dyDescent="0.35">
      <c r="A23" s="31">
        <v>338</v>
      </c>
      <c r="B23" s="79" t="s">
        <v>49</v>
      </c>
      <c r="C23" s="81">
        <v>120</v>
      </c>
      <c r="D23" s="11">
        <v>0.48</v>
      </c>
      <c r="E23" s="11">
        <v>0.48</v>
      </c>
      <c r="F23" s="11">
        <v>11.76</v>
      </c>
      <c r="G23" s="11">
        <v>56.4</v>
      </c>
    </row>
    <row r="24" spans="1:7" ht="19.5" customHeight="1" x14ac:dyDescent="0.3">
      <c r="A24" s="12"/>
      <c r="B24" s="13" t="s">
        <v>16</v>
      </c>
      <c r="C24" s="26">
        <f>SUM(C16:C23)</f>
        <v>1030</v>
      </c>
      <c r="D24" s="50">
        <f>SUM(D16:D23)</f>
        <v>20.260000000000002</v>
      </c>
      <c r="E24" s="50">
        <f>SUM(E16:E23)</f>
        <v>35.97</v>
      </c>
      <c r="F24" s="50">
        <f>SUM(F16:F23)</f>
        <v>183.39000000000001</v>
      </c>
      <c r="G24" s="50">
        <f>SUM(G16:G23)</f>
        <v>1029.69</v>
      </c>
    </row>
    <row r="25" spans="1:7" ht="21" customHeight="1" x14ac:dyDescent="0.35">
      <c r="A25" s="27"/>
      <c r="B25" s="28" t="s">
        <v>17</v>
      </c>
      <c r="C25" s="26">
        <f>SUM(C14+C24)</f>
        <v>1640</v>
      </c>
      <c r="D25" s="50">
        <f>SUM(D14+D24)</f>
        <v>53.010000000000005</v>
      </c>
      <c r="E25" s="50">
        <f>SUM(E14+E24)</f>
        <v>62.929999999999993</v>
      </c>
      <c r="F25" s="50">
        <f>SUM(F14+F24)</f>
        <v>299.91000000000003</v>
      </c>
      <c r="G25" s="50">
        <f>SUM(G14+G24)</f>
        <v>1889.46</v>
      </c>
    </row>
  </sheetData>
  <mergeCells count="8">
    <mergeCell ref="C1:F1"/>
    <mergeCell ref="G4:G5"/>
    <mergeCell ref="A6:G6"/>
    <mergeCell ref="A15:G15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8"/>
  <sheetViews>
    <sheetView zoomScaleNormal="100" workbookViewId="0">
      <selection activeCell="I18" sqref="I18"/>
    </sheetView>
  </sheetViews>
  <sheetFormatPr defaultColWidth="8.6640625" defaultRowHeight="14.4" x14ac:dyDescent="0.3"/>
  <cols>
    <col min="2" max="2" width="20.109375" customWidth="1"/>
    <col min="3" max="3" width="23.33203125" customWidth="1"/>
    <col min="4" max="4" width="24" customWidth="1"/>
    <col min="5" max="5" width="22" customWidth="1"/>
    <col min="6" max="6" width="25.44140625" customWidth="1"/>
  </cols>
  <sheetData>
    <row r="3" spans="2:8" ht="17.399999999999999" x14ac:dyDescent="0.3">
      <c r="B3" s="52"/>
    </row>
    <row r="4" spans="2:8" ht="29.4" thickBot="1" x14ac:dyDescent="0.6">
      <c r="B4" s="53" t="s">
        <v>41</v>
      </c>
      <c r="C4" s="54"/>
      <c r="D4" s="54"/>
      <c r="E4" s="55"/>
      <c r="F4" s="55"/>
    </row>
    <row r="5" spans="2:8" ht="33.75" customHeight="1" thickBot="1" x14ac:dyDescent="0.35">
      <c r="B5" s="94" t="s">
        <v>11</v>
      </c>
      <c r="C5" s="96" t="s">
        <v>33</v>
      </c>
      <c r="D5" s="96"/>
      <c r="E5" s="96"/>
      <c r="F5" s="56" t="s">
        <v>7</v>
      </c>
    </row>
    <row r="6" spans="2:8" ht="22.5" customHeight="1" thickBot="1" x14ac:dyDescent="0.35">
      <c r="B6" s="95"/>
      <c r="C6" s="57" t="s">
        <v>35</v>
      </c>
      <c r="D6" s="57" t="s">
        <v>34</v>
      </c>
      <c r="E6" s="57" t="s">
        <v>36</v>
      </c>
      <c r="F6" s="58"/>
      <c r="H6" s="85"/>
    </row>
    <row r="7" spans="2:8" ht="22.5" customHeight="1" thickBot="1" x14ac:dyDescent="0.35">
      <c r="B7" s="63" t="s">
        <v>37</v>
      </c>
      <c r="C7" s="57">
        <v>18.399999999999999</v>
      </c>
      <c r="D7" s="57">
        <v>18</v>
      </c>
      <c r="E7" s="57">
        <v>76.599999999999994</v>
      </c>
      <c r="F7" s="68">
        <v>544</v>
      </c>
    </row>
    <row r="8" spans="2:8" ht="26.25" customHeight="1" thickBot="1" x14ac:dyDescent="0.35">
      <c r="B8" s="63" t="s">
        <v>38</v>
      </c>
      <c r="C8" s="57">
        <v>24.7</v>
      </c>
      <c r="D8" s="57">
        <v>23.7</v>
      </c>
      <c r="E8" s="57">
        <v>104.7</v>
      </c>
      <c r="F8" s="58">
        <v>737</v>
      </c>
    </row>
    <row r="9" spans="2:8" ht="22.5" customHeight="1" thickBot="1" x14ac:dyDescent="0.5">
      <c r="B9" s="65" t="s">
        <v>15</v>
      </c>
      <c r="C9" s="57"/>
      <c r="D9" s="57"/>
      <c r="E9" s="57"/>
      <c r="F9" s="58"/>
    </row>
    <row r="10" spans="2:8" ht="24.75" customHeight="1" thickBot="1" x14ac:dyDescent="0.35">
      <c r="B10" s="63" t="s">
        <v>37</v>
      </c>
      <c r="C10" s="57">
        <v>27.6</v>
      </c>
      <c r="D10" s="57">
        <v>27</v>
      </c>
      <c r="E10" s="57">
        <v>114.9</v>
      </c>
      <c r="F10" s="59">
        <v>816</v>
      </c>
    </row>
    <row r="11" spans="2:8" ht="28.5" customHeight="1" thickBot="1" x14ac:dyDescent="0.35">
      <c r="B11" s="63" t="s">
        <v>38</v>
      </c>
      <c r="C11" s="57">
        <v>33.299999999999997</v>
      </c>
      <c r="D11" s="57">
        <v>33.4</v>
      </c>
      <c r="E11" s="57">
        <v>127.2</v>
      </c>
      <c r="F11" s="59">
        <v>937.6</v>
      </c>
    </row>
    <row r="12" spans="2:8" ht="8.25" customHeight="1" x14ac:dyDescent="0.3"/>
    <row r="13" spans="2:8" ht="9" customHeight="1" x14ac:dyDescent="0.3"/>
    <row r="14" spans="2:8" ht="28.8" x14ac:dyDescent="0.55000000000000004">
      <c r="B14" s="54" t="s">
        <v>42</v>
      </c>
      <c r="C14" s="54"/>
      <c r="D14" s="54"/>
      <c r="E14" s="55"/>
    </row>
    <row r="15" spans="2:8" ht="21" customHeight="1" x14ac:dyDescent="0.3">
      <c r="B15" s="97"/>
      <c r="C15" s="96" t="s">
        <v>103</v>
      </c>
      <c r="D15" s="96"/>
      <c r="E15" s="96"/>
      <c r="F15" s="56"/>
    </row>
    <row r="16" spans="2:8" ht="21.75" customHeight="1" x14ac:dyDescent="0.3">
      <c r="B16" s="97"/>
      <c r="C16" s="57" t="s">
        <v>39</v>
      </c>
      <c r="D16" s="57" t="s">
        <v>40</v>
      </c>
      <c r="E16" s="57"/>
      <c r="F16" s="58"/>
    </row>
    <row r="17" spans="2:6" ht="27.75" customHeight="1" x14ac:dyDescent="0.3">
      <c r="B17" s="64" t="s">
        <v>37</v>
      </c>
      <c r="C17" s="57" t="s">
        <v>104</v>
      </c>
      <c r="D17" s="57" t="s">
        <v>105</v>
      </c>
      <c r="E17" s="57"/>
      <c r="F17" s="59"/>
    </row>
    <row r="18" spans="2:6" ht="29.25" customHeight="1" x14ac:dyDescent="0.3">
      <c r="B18" s="64" t="s">
        <v>38</v>
      </c>
      <c r="C18" s="57">
        <v>638</v>
      </c>
      <c r="D18" s="57">
        <v>890</v>
      </c>
      <c r="E18" s="60"/>
      <c r="F18" s="61"/>
    </row>
  </sheetData>
  <mergeCells count="4">
    <mergeCell ref="B5:B6"/>
    <mergeCell ref="C5:E5"/>
    <mergeCell ref="B15:B16"/>
    <mergeCell ref="C15:E15"/>
  </mergeCells>
  <pageMargins left="0.7" right="0.7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Анна</cp:lastModifiedBy>
  <cp:revision>23</cp:revision>
  <cp:lastPrinted>2026-08-25T03:59:37Z</cp:lastPrinted>
  <dcterms:created xsi:type="dcterms:W3CDTF">2006-09-16T00:00:00Z</dcterms:created>
  <dcterms:modified xsi:type="dcterms:W3CDTF">2026-08-25T04:03:28Z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